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mc:AlternateContent xmlns:mc="http://schemas.openxmlformats.org/markup-compatibility/2006">
    <mc:Choice Requires="x15">
      <x15ac:absPath xmlns:x15ac="http://schemas.microsoft.com/office/spreadsheetml/2010/11/ac" url="U:\Shared\NICO FORMS,CERTIFICATES,GUIDANCE NOTES\New forms\"/>
    </mc:Choice>
  </mc:AlternateContent>
  <xr:revisionPtr revIDLastSave="0" documentId="13_ncr:1_{DFA49D1B-898B-4AC4-91FF-5BDE6226D01A}" xr6:coauthVersionLast="47" xr6:coauthVersionMax="47" xr10:uidLastSave="{00000000-0000-0000-0000-000000000000}"/>
  <workbookProtection workbookAlgorithmName="SHA-512" workbookHashValue="QsRoyLc8hSDXKkEbA+ui03mERBt+YaGx7iJq3JEFUA5Yzb+wRnK3K9Ll2HfVggGQ2PvCFGVxtKNfOcihBGVPOg==" workbookSaltValue="cy6E0fl03tja8W44RJ9iqw==" workbookSpinCount="100000" lockStructure="1"/>
  <bookViews>
    <workbookView xWindow="-120" yWindow="-120" windowWidth="29040" windowHeight="15840" xr2:uid="{00000000-000D-0000-FFFF-FFFF00000000}"/>
  </bookViews>
  <sheets>
    <sheet name="P1" sheetId="2" r:id="rId1"/>
    <sheet name="P1A" sheetId="22" r:id="rId2"/>
    <sheet name="P2" sheetId="1" r:id="rId3"/>
    <sheet name="P2A" sheetId="5" r:id="rId4"/>
    <sheet name="P3" sheetId="6" r:id="rId5"/>
    <sheet name="P4" sheetId="8" r:id="rId6"/>
    <sheet name="P5" sheetId="9" r:id="rId7"/>
    <sheet name="P6" sheetId="14" r:id="rId8"/>
    <sheet name="P7" sheetId="13" r:id="rId9"/>
    <sheet name="P8" sheetId="15" r:id="rId10"/>
    <sheet name="P9" sheetId="16" r:id="rId11"/>
    <sheet name="P10" sheetId="12" r:id="rId12"/>
    <sheet name=" P10A Incorporated Bodies Only" sheetId="24" r:id="rId13"/>
    <sheet name="P11" sheetId="19" r:id="rId14"/>
    <sheet name="P12" sheetId="17" r:id="rId15"/>
    <sheet name="P13" sheetId="18" r:id="rId16"/>
    <sheet name="Guidance" sheetId="21" r:id="rId17"/>
  </sheets>
  <calcPr calcId="191029"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8" i="12" l="1"/>
  <c r="G31" i="12"/>
  <c r="G25" i="12"/>
  <c r="G67" i="6"/>
  <c r="G65" i="6"/>
  <c r="XFD29" i="24"/>
  <c r="XFD20" i="24"/>
  <c r="G10" i="12"/>
  <c r="G35" i="12"/>
  <c r="G13" i="12"/>
  <c r="H52" i="13"/>
  <c r="G31" i="8"/>
  <c r="G29" i="8"/>
  <c r="G26" i="8"/>
  <c r="G16" i="8"/>
  <c r="G31" i="6"/>
  <c r="G18" i="6"/>
  <c r="G30" i="6"/>
  <c r="G46" i="6"/>
  <c r="G62" i="6"/>
  <c r="K9" i="1"/>
  <c r="K6" i="1"/>
  <c r="K7" i="1"/>
  <c r="K8" i="1"/>
  <c r="H53" i="13" l="1"/>
  <c r="H50" i="13"/>
  <c r="H31" i="13"/>
  <c r="XFD75" i="13"/>
  <c r="XFD73" i="13"/>
  <c r="XFD71" i="13"/>
  <c r="XFD69" i="13"/>
  <c r="XFD67" i="13"/>
  <c r="XFD65" i="13"/>
  <c r="G469" i="14"/>
  <c r="H64" i="13" s="1"/>
  <c r="G469" i="9"/>
  <c r="H62" i="13" s="1"/>
  <c r="G469" i="8"/>
  <c r="H60" i="13" s="1"/>
  <c r="G467" i="14"/>
  <c r="G467" i="9"/>
  <c r="G467" i="8"/>
  <c r="G464" i="14"/>
  <c r="G464" i="9"/>
  <c r="G464" i="8"/>
  <c r="G454" i="14"/>
  <c r="G454" i="9"/>
  <c r="G454" i="8"/>
  <c r="G29" i="14"/>
  <c r="G29" i="9"/>
  <c r="G31" i="14"/>
  <c r="H63" i="13" s="1"/>
  <c r="G31" i="9"/>
  <c r="H61" i="13" s="1"/>
  <c r="H59" i="13"/>
  <c r="G26" i="9"/>
  <c r="G16" i="9"/>
  <c r="H57" i="13"/>
  <c r="XFD77" i="13" l="1"/>
  <c r="H77" i="13"/>
  <c r="B64" i="13"/>
  <c r="B63" i="13"/>
  <c r="B62" i="13"/>
  <c r="B61" i="13"/>
  <c r="B60" i="13"/>
  <c r="B59" i="13"/>
  <c r="G22" i="12" l="1"/>
  <c r="XFD20" i="12"/>
  <c r="G19" i="12" s="1"/>
  <c r="XFD29" i="12"/>
  <c r="G28" i="12" s="1"/>
  <c r="B53" i="13"/>
  <c r="B52" i="13"/>
  <c r="B62" i="6"/>
  <c r="B31" i="6"/>
  <c r="B50" i="13" l="1"/>
  <c r="B31" i="13"/>
  <c r="B16" i="13"/>
  <c r="B60" i="6"/>
  <c r="B46" i="6"/>
  <c r="B30" i="6"/>
  <c r="B18" i="6"/>
  <c r="B57" i="13" l="1"/>
  <c r="B77" i="13" s="1"/>
  <c r="E12" i="13" l="1"/>
  <c r="E14" i="13"/>
  <c r="E11" i="15" l="1"/>
  <c r="E16" i="15"/>
  <c r="E17" i="15"/>
  <c r="E21" i="15" s="1"/>
  <c r="I50" i="16"/>
  <c r="H14" i="13" s="1"/>
  <c r="I25" i="16"/>
  <c r="H12" i="13" s="1"/>
  <c r="H16" i="13" s="1"/>
  <c r="H17" i="15"/>
  <c r="H21" i="15" s="1"/>
  <c r="H8" i="13" s="1"/>
  <c r="H16" i="15"/>
  <c r="H11" i="15"/>
  <c r="G17" i="15"/>
  <c r="G21" i="15" s="1"/>
  <c r="F17" i="15"/>
  <c r="F21" i="15" s="1"/>
  <c r="G16" i="15"/>
  <c r="F16" i="15"/>
  <c r="H14" i="15"/>
  <c r="H15" i="15"/>
  <c r="H13" i="15"/>
  <c r="H8" i="15"/>
  <c r="G11" i="15"/>
  <c r="F11" i="15"/>
  <c r="H9" i="15"/>
  <c r="H10" i="15"/>
  <c r="G459" i="12"/>
  <c r="G26" i="14"/>
  <c r="G16" i="14"/>
  <c r="G7" i="12" l="1"/>
  <c r="G16" i="12" s="1"/>
  <c r="G43" i="12"/>
  <c r="G456" i="12" l="1"/>
  <c r="G462" i="12" s="1"/>
  <c r="G465" i="12" s="1"/>
  <c r="G469" i="12" s="1"/>
  <c r="G60" i="6"/>
</calcChain>
</file>

<file path=xl/sharedStrings.xml><?xml version="1.0" encoding="utf-8"?>
<sst xmlns="http://schemas.openxmlformats.org/spreadsheetml/2006/main" count="421" uniqueCount="253">
  <si>
    <t>Name of Employers’ Association:</t>
  </si>
  <si>
    <t>Head or Main Office:</t>
  </si>
  <si>
    <t>Website address (if available)</t>
  </si>
  <si>
    <t>Has the address changed during the year to which the return relates?</t>
  </si>
  <si>
    <t>General Secretary:</t>
  </si>
  <si>
    <t>Contact name for queries regarding the completion of this return:</t>
  </si>
  <si>
    <t>Telephone Number:</t>
  </si>
  <si>
    <t>E-mail:</t>
  </si>
  <si>
    <t>Every employers’ association having its head or main office outside Northern Ireland has a statutory obligation to provide the Certification Officer with names and addresses of one or more persons resident in Northern Ireland authorised to accept on its behalf service of process and any notices required to be served on it.  The Certification Officer has no authority to waive this provision.</t>
  </si>
  <si>
    <t>Industrial Relations (Northern Ireland) Order 1992 (as amended)</t>
  </si>
  <si>
    <t>ANNUAL RETURNS TO THE CERTIFICATION OFFICER</t>
  </si>
  <si>
    <t xml:space="preserve">Financial Year ended:  </t>
  </si>
  <si>
    <t>Please follow the guidance notes in the completion of this return</t>
  </si>
  <si>
    <t>Any difficulties or problems in the completion of this return should be directed to the Northern Ireland Certification Office as below or by telephone to: 028 9023 7773</t>
  </si>
  <si>
    <t>Return Of Members</t>
  </si>
  <si>
    <t>(Tick as appropriate)</t>
  </si>
  <si>
    <t>Northern Ireland</t>
  </si>
  <si>
    <t>Great Britain</t>
  </si>
  <si>
    <t>Totals</t>
  </si>
  <si>
    <t>Change of Officers</t>
  </si>
  <si>
    <t>Title of Office</t>
  </si>
  <si>
    <t>Name of Officer ceasing to hold office</t>
  </si>
  <si>
    <t xml:space="preserve">Name of Officer Appointed </t>
  </si>
  <si>
    <t>Date of Change</t>
  </si>
  <si>
    <t xml:space="preserve">  Financial contributions from Northern Ireland members</t>
  </si>
  <si>
    <t>Officers in post</t>
  </si>
  <si>
    <t>Please complete list of all officers in post at the end of the year to which this form relates</t>
  </si>
  <si>
    <t>Position Held</t>
  </si>
  <si>
    <t>Revenue Account / General Fund</t>
  </si>
  <si>
    <t>For year ended</t>
  </si>
  <si>
    <t>Previous Year</t>
  </si>
  <si>
    <t>£</t>
  </si>
  <si>
    <t>Income</t>
  </si>
  <si>
    <t>From members</t>
  </si>
  <si>
    <t>Subscriptions, levies, etc.</t>
  </si>
  <si>
    <t>Investment income</t>
  </si>
  <si>
    <t>Bank interest (gross)</t>
  </si>
  <si>
    <t>Other income</t>
  </si>
  <si>
    <t>Rents received</t>
  </si>
  <si>
    <t>Insurance commission</t>
  </si>
  <si>
    <t>Consultancy fees</t>
  </si>
  <si>
    <t>Publications/Seminars</t>
  </si>
  <si>
    <t>Other (Please specify)</t>
  </si>
  <si>
    <t>Total other income</t>
  </si>
  <si>
    <t>Total investment income</t>
  </si>
  <si>
    <t>Total income</t>
  </si>
  <si>
    <t>Interfund transfers IN</t>
  </si>
  <si>
    <t>Expenditure</t>
  </si>
  <si>
    <t>Administrative expenses</t>
  </si>
  <si>
    <t>Remuneration and expenses of staff</t>
  </si>
  <si>
    <t>Occupancy costs</t>
  </si>
  <si>
    <t>Printing, stationary, post</t>
  </si>
  <si>
    <t>Telephones</t>
  </si>
  <si>
    <t>Legal and professional fees</t>
  </si>
  <si>
    <t>Total admin expenses</t>
  </si>
  <si>
    <t>Bank charges</t>
  </si>
  <si>
    <t>Depreciation</t>
  </si>
  <si>
    <t>Sums written off</t>
  </si>
  <si>
    <t>Donations</t>
  </si>
  <si>
    <t>Conference and meeting fees</t>
  </si>
  <si>
    <t>Expenses</t>
  </si>
  <si>
    <t>Total of other charges</t>
  </si>
  <si>
    <t>Taxation</t>
  </si>
  <si>
    <t>Amount of fund at beginning of year</t>
  </si>
  <si>
    <t>Amount of fund at end of year</t>
  </si>
  <si>
    <t>Accounts other than Revenue Account / General Fund</t>
  </si>
  <si>
    <t>Account 2</t>
  </si>
  <si>
    <t>Fund Account</t>
  </si>
  <si>
    <t>Name of account:</t>
  </si>
  <si>
    <t>Account 3</t>
  </si>
  <si>
    <t>Summary Sheet</t>
  </si>
  <si>
    <t>Total Funds</t>
  </si>
  <si>
    <t>From Members</t>
  </si>
  <si>
    <t>From Investments</t>
  </si>
  <si>
    <t>Total Income</t>
  </si>
  <si>
    <r>
      <rPr>
        <b/>
        <sz val="11"/>
        <color theme="1"/>
        <rFont val="Arial"/>
        <family val="2"/>
      </rPr>
      <t>Funds at beginning of year</t>
    </r>
    <r>
      <rPr>
        <sz val="11"/>
        <color theme="1"/>
        <rFont val="Arial"/>
        <family val="2"/>
      </rPr>
      <t xml:space="preserve"> (including reserves)</t>
    </r>
  </si>
  <si>
    <r>
      <rPr>
        <b/>
        <sz val="11"/>
        <color theme="1"/>
        <rFont val="Arial"/>
        <family val="2"/>
      </rPr>
      <t>Funds at end of year</t>
    </r>
    <r>
      <rPr>
        <sz val="11"/>
        <color theme="1"/>
        <rFont val="Arial"/>
        <family val="2"/>
      </rPr>
      <t xml:space="preserve"> (including reserves)</t>
    </r>
  </si>
  <si>
    <t>Assets</t>
  </si>
  <si>
    <t>Fixed Assets</t>
  </si>
  <si>
    <t>Investment Assets</t>
  </si>
  <si>
    <t>Other Assets</t>
  </si>
  <si>
    <t>Total Assets</t>
  </si>
  <si>
    <t>Total Liabilities</t>
  </si>
  <si>
    <t>Liabilities</t>
  </si>
  <si>
    <t>Balance Sheet</t>
  </si>
  <si>
    <t>As at</t>
  </si>
  <si>
    <t>Investments (as per analysis on page 9)</t>
  </si>
  <si>
    <t>Sundry debtors</t>
  </si>
  <si>
    <t>Cash at bank and in hand</t>
  </si>
  <si>
    <t>Stocks of goods</t>
  </si>
  <si>
    <t>Represented By</t>
  </si>
  <si>
    <t>Fixed Assets Accounts</t>
  </si>
  <si>
    <t>Fixtures and Fittings</t>
  </si>
  <si>
    <t>Motor Vehicles and Equipment</t>
  </si>
  <si>
    <t>Land and Buildings</t>
  </si>
  <si>
    <t>Cost or Valuation</t>
  </si>
  <si>
    <t>At start of period</t>
  </si>
  <si>
    <t>Additions during period</t>
  </si>
  <si>
    <t>Less disposals during year</t>
  </si>
  <si>
    <t>At end of year</t>
  </si>
  <si>
    <t>Accumulated Depreciation</t>
  </si>
  <si>
    <t>At start of year</t>
  </si>
  <si>
    <t>Charges for year</t>
  </si>
  <si>
    <t>Net book value at end of year</t>
  </si>
  <si>
    <t>Freehold</t>
  </si>
  <si>
    <t>Leasehold (50 or more years unexpired)</t>
  </si>
  <si>
    <t>Leasehold (less than 50 years unexpired)</t>
  </si>
  <si>
    <t>As Balance Sheet</t>
  </si>
  <si>
    <t>Analysis of Investments</t>
  </si>
  <si>
    <t>Quoted</t>
  </si>
  <si>
    <t>Other Funds</t>
  </si>
  <si>
    <t>British Government and British Government Guaranteed Securities</t>
  </si>
  <si>
    <t>British Municipal and County Securities</t>
  </si>
  <si>
    <t>Other quoted securities (Please specify)</t>
  </si>
  <si>
    <t>Total Quoted (as Balance Sheet)</t>
  </si>
  <si>
    <t>Market Value of Quoted Investments</t>
  </si>
  <si>
    <t>Unquoted</t>
  </si>
  <si>
    <t>British Government Securities</t>
  </si>
  <si>
    <t>Mortgages</t>
  </si>
  <si>
    <t>Other unquoted securities (Please specify)</t>
  </si>
  <si>
    <t>Total Unquoted (as Balance Sheet)</t>
  </si>
  <si>
    <t>Market Value of Unquoted Investments</t>
  </si>
  <si>
    <t>*Market value of investments to be stated where these are different from the figures quoted in the balance sheet</t>
  </si>
  <si>
    <t>Accounting policies</t>
  </si>
  <si>
    <t xml:space="preserve">
</t>
  </si>
  <si>
    <t>Signatures to the annual return</t>
  </si>
  <si>
    <t>Including the accounts and balance sheet contained in the return. 
Please copy and paste your electronic signature here</t>
  </si>
  <si>
    <t>Secretary’s 
Signature:</t>
  </si>
  <si>
    <t>Name:</t>
  </si>
  <si>
    <t>Date:</t>
  </si>
  <si>
    <t>Checklist</t>
  </si>
  <si>
    <t xml:space="preserve">Is the return of officers attached? (see Page 2) </t>
  </si>
  <si>
    <t xml:space="preserve">Has the list of officers been completed? (see Page 2A) </t>
  </si>
  <si>
    <t>(or other official whose position should be stated)</t>
  </si>
  <si>
    <t xml:space="preserve"> 
Signature(s) Of auditor(s)</t>
  </si>
  <si>
    <t>Name(s)</t>
  </si>
  <si>
    <t>Profession(s) or Calling(s)</t>
  </si>
  <si>
    <t>Address(es)</t>
  </si>
  <si>
    <t>Date</t>
  </si>
  <si>
    <t>Contact name and telephone number for enquiries</t>
  </si>
  <si>
    <t>N.B. When notes to the accounts are referred to in the auditor's report a copy of those notes must accompany this return.</t>
  </si>
  <si>
    <t>Notes to the Accounts</t>
  </si>
  <si>
    <t>All notes to the accounts must be entered on or attached to this part of the return.</t>
  </si>
  <si>
    <t>Yes</t>
  </si>
  <si>
    <t>No</t>
  </si>
  <si>
    <t>(please mark 'X'  as appropriate)</t>
  </si>
  <si>
    <t>AR(NI)27 Annual Return for an Employers' Association</t>
  </si>
  <si>
    <t>Interest and dividends (gross)</t>
  </si>
  <si>
    <t>Surplus/Deficit for year</t>
  </si>
  <si>
    <t>Misc. (Please specify)</t>
  </si>
  <si>
    <t>Affiliation fees</t>
  </si>
  <si>
    <t>Misc. (Please Specify)</t>
  </si>
  <si>
    <t>Number of members at the end of the year</t>
  </si>
  <si>
    <t>Please complete the following to record any change of officers during the twelve months covered by this return</t>
  </si>
  <si>
    <t>Number of Northern Ireland members contributing at the end of the year</t>
  </si>
  <si>
    <t>Disposals</t>
  </si>
  <si>
    <t xml:space="preserve">A person is qualified to be an auditor of an employers’ association if he is eligible for appointment as a company auditor under Article 28 of the Companies (NI) Order 1990 </t>
  </si>
  <si>
    <t>Signatures to the annual return including the accounts and balance sheet contained in the return by the officers of the Association.  (The law requires that two officers sign the return – a person should not sign in more than one capacity.)</t>
  </si>
  <si>
    <t>The Auditors’ Report is made in accordance with Articles 18 to 21 of Schedule 1 of the Industrial Relations (NI) Order 1992:</t>
  </si>
  <si>
    <t>Net Assets (Total Assets less Total Liabilities)</t>
  </si>
  <si>
    <t>(See notes 17 &amp; 18)</t>
  </si>
  <si>
    <t>(See note 22)</t>
  </si>
  <si>
    <t>Employers' Association Details………………………………………………………………………………………………………………………………………</t>
  </si>
  <si>
    <t>Return of members………………………………………………………………………………………………………………………………………………………………</t>
  </si>
  <si>
    <t>Change of officers……………………………………………………………………………………………………………………………………………………………</t>
  </si>
  <si>
    <t>Officers in post………………………………………………………………………………………………………………………………………………………………..</t>
  </si>
  <si>
    <t>Revenue account / General fund……………………………………………………………………………………………………………………………………</t>
  </si>
  <si>
    <t>Accounts other than the Revenue account / General fund……………………………………………………………………………………………</t>
  </si>
  <si>
    <t>Balance sheet………………………………………………………………………………………………………………………………………………………………….</t>
  </si>
  <si>
    <t>Fixed assets account……………………………………………………………………………………………………………………………………………………….</t>
  </si>
  <si>
    <t>Analysis of investments………………………………………………………………………………………………………………………………………………….</t>
  </si>
  <si>
    <t>Summary sheet…………………………………………………………………………………………………………………………………………………………………</t>
  </si>
  <si>
    <t>Notes to the accounts……………………………………………………………………………………………………………………………………………………..</t>
  </si>
  <si>
    <t>Accounting policies…………………………………………………………………………………………………………………………………………………………</t>
  </si>
  <si>
    <t>Signatures to the annual return……………………………………………………………………………………………………………………………………….</t>
  </si>
  <si>
    <t>Checklist…………………………………………………………………………………………………………………………………………………………………………………</t>
  </si>
  <si>
    <t>Auditor's report………………………………………………………………………………………………………………………………………………………………….</t>
  </si>
  <si>
    <t>Guidance on Completion………………………………………………………………………………………………………………………………………………….</t>
  </si>
  <si>
    <t>Contents</t>
  </si>
  <si>
    <t>) as at page 9</t>
  </si>
  <si>
    <t>You should send the annual return to the following address stating the name of the Employers' Association in subject:</t>
  </si>
  <si>
    <t>Republic of Ireland</t>
  </si>
  <si>
    <t>Elsewhere Abroad (Including Channel Islands)</t>
  </si>
  <si>
    <t>Auditor's Report</t>
  </si>
  <si>
    <t>Summary sheet Incorporated Bodies only………………………………………………………………………………………………………………………</t>
  </si>
  <si>
    <t>10A</t>
  </si>
  <si>
    <t>2A</t>
  </si>
  <si>
    <t>info@nicertoffice.org.uk</t>
  </si>
  <si>
    <t>Name of Officer</t>
  </si>
  <si>
    <t>Treasurer's Signature:</t>
  </si>
  <si>
    <t>Male</t>
  </si>
  <si>
    <t>Female</t>
  </si>
  <si>
    <t>Other</t>
  </si>
  <si>
    <t>Total</t>
  </si>
  <si>
    <t xml:space="preserve">Previous Year </t>
  </si>
  <si>
    <t>Postcode:</t>
  </si>
  <si>
    <t>Name of Authorised Person:</t>
  </si>
  <si>
    <t>Northern Ireland Address:</t>
  </si>
  <si>
    <t>Account 4</t>
  </si>
  <si>
    <t>Account 5</t>
  </si>
  <si>
    <t>Account 6</t>
  </si>
  <si>
    <t>Account 7</t>
  </si>
  <si>
    <t>Fund 2</t>
  </si>
  <si>
    <t>Fund 3</t>
  </si>
  <si>
    <t>Fund 5</t>
  </si>
  <si>
    <t>Fund 6</t>
  </si>
  <si>
    <t>Fund 7</t>
  </si>
  <si>
    <t>Fund 4</t>
  </si>
  <si>
    <t>Date Elected</t>
  </si>
  <si>
    <t>Interfund transfers OUT</t>
  </si>
  <si>
    <t>Total expenditure</t>
  </si>
  <si>
    <t>Other charges</t>
  </si>
  <si>
    <t>Revaluation reserve</t>
  </si>
  <si>
    <t>Revenue account / General fund</t>
  </si>
  <si>
    <t>Total liabilities</t>
  </si>
  <si>
    <t>Net current assets</t>
  </si>
  <si>
    <t>Total net assets</t>
  </si>
  <si>
    <t>Sundry creditors</t>
  </si>
  <si>
    <t>Others (please specify)</t>
  </si>
  <si>
    <t>Current liabilities</t>
  </si>
  <si>
    <t>Total other assets</t>
  </si>
  <si>
    <t>Current assets</t>
  </si>
  <si>
    <t>Total investments</t>
  </si>
  <si>
    <r>
      <t xml:space="preserve">Fixed assets </t>
    </r>
    <r>
      <rPr>
        <sz val="12"/>
        <color theme="1"/>
        <rFont val="Calibri"/>
        <family val="2"/>
        <scheme val="minor"/>
      </rPr>
      <t>(as at page 8)</t>
    </r>
  </si>
  <si>
    <t>Unquoted (market value £</t>
  </si>
  <si>
    <t>Quoted (market value £</t>
  </si>
  <si>
    <t xml:space="preserve"> Increases by revaluation of assets</t>
  </si>
  <si>
    <t>Other Income</t>
  </si>
  <si>
    <t>Total Income
(including increases by revaluation of assets)</t>
  </si>
  <si>
    <t>Decreases by revaluation of assets</t>
  </si>
  <si>
    <t xml:space="preserve">Expenditure </t>
  </si>
  <si>
    <t>Total Expenditure
(including decreases by revaluation of assets)</t>
  </si>
  <si>
    <t>Annual conference</t>
  </si>
  <si>
    <t>project funding</t>
  </si>
  <si>
    <t>bank interest</t>
  </si>
  <si>
    <t>bank fees, marketing &amp; HR</t>
  </si>
  <si>
    <t>subs, affiliation fees etc</t>
  </si>
  <si>
    <t>expenses</t>
  </si>
  <si>
    <t>project costs</t>
  </si>
  <si>
    <t>(See note 9)</t>
  </si>
  <si>
    <t>(See notes 10 - 15)</t>
  </si>
  <si>
    <t>(See note 16)</t>
  </si>
  <si>
    <t>(See note 19)</t>
  </si>
  <si>
    <t>(See notes 21 to 27)</t>
  </si>
  <si>
    <t>(See note 28 )</t>
  </si>
  <si>
    <t>(See notes 29 &amp; 30)</t>
  </si>
  <si>
    <t>(See notes 31 &amp; 32)</t>
  </si>
  <si>
    <t>(See note 33)</t>
  </si>
  <si>
    <t>(See note 34)</t>
  </si>
  <si>
    <t xml:space="preserve">Has the return been signed? (see Note 31)  </t>
  </si>
  <si>
    <r>
      <t>Has the auditor's report been completed? (see Note 34 &amp;35)</t>
    </r>
    <r>
      <rPr>
        <sz val="12"/>
        <color indexed="8"/>
        <rFont val="Calibri"/>
        <family val="2"/>
        <scheme val="minor"/>
      </rPr>
      <t xml:space="preserve"> </t>
    </r>
  </si>
  <si>
    <t xml:space="preserve">Is the rule book enclosed? (see Note 7 &amp; 33)  </t>
  </si>
  <si>
    <t xml:space="preserve">Has the summary sheet been completed? (see Notes 6 &amp; 21 -27)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</si>
</sst>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F800]dddd\,\ mmmm\ dd\,\ yyyy"/>
    <numFmt numFmtId="165" formatCode="\4\-\6"/>
    <numFmt numFmtId="166" formatCode="&quot;£&quot;#,##0"/>
    <numFmt numFmtId="167" formatCode="&quot;£&quot;000"/>
    <numFmt numFmtId="168" formatCode="dd/mm/yy;@"/>
  </numFmts>
  <fonts count="25" x14ac:knownFonts="1">
    <font>
      <sz val="11"/>
      <color theme="1"/>
      <name val="Calibri"/>
      <family val="2"/>
      <scheme val="minor"/>
    </font>
    <font>
      <b/>
      <sz val="12"/>
      <color theme="1"/>
      <name val="Arial"/>
      <family val="2"/>
    </font>
    <font>
      <b/>
      <sz val="18"/>
      <color theme="1"/>
      <name val="Arial"/>
      <family val="2"/>
    </font>
    <font>
      <sz val="11"/>
      <color theme="1"/>
      <name val="Arial"/>
      <family val="2"/>
    </font>
    <font>
      <u/>
      <sz val="11"/>
      <color theme="10"/>
      <name val="Calibri"/>
      <family val="2"/>
      <scheme val="minor"/>
    </font>
    <font>
      <sz val="10"/>
      <color theme="1"/>
      <name val="Calibri"/>
      <family val="2"/>
      <scheme val="minor"/>
    </font>
    <font>
      <sz val="14"/>
      <color theme="1"/>
      <name val="Arial"/>
      <family val="2"/>
    </font>
    <font>
      <b/>
      <sz val="11"/>
      <color theme="1"/>
      <name val="Arial"/>
      <family val="2"/>
    </font>
    <font>
      <sz val="16"/>
      <color theme="1"/>
      <name val="Arial"/>
      <family val="2"/>
    </font>
    <font>
      <sz val="8"/>
      <color rgb="FF000000"/>
      <name val="Segoe UI"/>
      <family val="2"/>
    </font>
    <font>
      <b/>
      <sz val="11"/>
      <color theme="1"/>
      <name val="Calibri"/>
      <family val="2"/>
      <scheme val="minor"/>
    </font>
    <font>
      <b/>
      <sz val="20"/>
      <color theme="1"/>
      <name val="Calibri"/>
      <family val="2"/>
      <scheme val="minor"/>
    </font>
    <font>
      <sz val="9"/>
      <color theme="1"/>
      <name val="Calibri"/>
      <family val="2"/>
      <scheme val="minor"/>
    </font>
    <font>
      <b/>
      <sz val="18"/>
      <color theme="1"/>
      <name val="Calibri"/>
      <family val="2"/>
      <scheme val="minor"/>
    </font>
    <font>
      <b/>
      <sz val="14"/>
      <color theme="1"/>
      <name val="Calibri"/>
      <family val="2"/>
      <scheme val="minor"/>
    </font>
    <font>
      <sz val="12"/>
      <color indexed="8"/>
      <name val="Calibri"/>
      <family val="2"/>
      <scheme val="minor"/>
    </font>
    <font>
      <b/>
      <sz val="10"/>
      <color theme="1"/>
      <name val="Calibri"/>
      <family val="2"/>
      <scheme val="minor"/>
    </font>
    <font>
      <sz val="18"/>
      <color theme="1"/>
      <name val="Calibri"/>
      <family val="2"/>
      <scheme val="minor"/>
    </font>
    <font>
      <b/>
      <sz val="12"/>
      <color theme="1"/>
      <name val="Calibri"/>
      <family val="2"/>
      <scheme val="minor"/>
    </font>
    <font>
      <sz val="12"/>
      <color theme="1"/>
      <name val="Calibri"/>
      <family val="2"/>
      <scheme val="minor"/>
    </font>
    <font>
      <sz val="12"/>
      <name val="Calibri"/>
      <family val="2"/>
      <scheme val="minor"/>
    </font>
    <font>
      <sz val="14"/>
      <color theme="1"/>
      <name val="Calibri"/>
      <family val="2"/>
      <scheme val="minor"/>
    </font>
    <font>
      <sz val="16"/>
      <color theme="1"/>
      <name val="Calibri"/>
      <family val="2"/>
      <scheme val="minor"/>
    </font>
    <font>
      <sz val="11"/>
      <name val="Calibri"/>
      <family val="2"/>
      <scheme val="minor"/>
    </font>
    <font>
      <sz val="20"/>
      <color theme="1"/>
      <name val="Calibri"/>
      <family val="2"/>
      <scheme val="minor"/>
    </font>
  </fonts>
  <fills count="4">
    <fill>
      <patternFill patternType="none"/>
    </fill>
    <fill>
      <patternFill patternType="gray125"/>
    </fill>
    <fill>
      <patternFill patternType="solid">
        <fgColor theme="2"/>
        <bgColor indexed="64"/>
      </patternFill>
    </fill>
    <fill>
      <patternFill patternType="solid">
        <fgColor theme="0"/>
        <bgColor indexed="64"/>
      </patternFill>
    </fill>
  </fills>
  <borders count="7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auto="1"/>
      </left>
      <right style="thin">
        <color auto="1"/>
      </right>
      <top style="medium">
        <color auto="1"/>
      </top>
      <bottom style="thin">
        <color auto="1"/>
      </bottom>
      <diagonal/>
    </border>
    <border>
      <left/>
      <right style="thin">
        <color auto="1"/>
      </right>
      <top style="medium">
        <color auto="1"/>
      </top>
      <bottom style="thin">
        <color auto="1"/>
      </bottom>
      <diagonal/>
    </border>
    <border>
      <left style="medium">
        <color indexed="64"/>
      </left>
      <right style="thin">
        <color indexed="64"/>
      </right>
      <top style="thin">
        <color auto="1"/>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auto="1"/>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style="medium">
        <color auto="1"/>
      </left>
      <right style="medium">
        <color indexed="64"/>
      </right>
      <top style="medium">
        <color auto="1"/>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indexed="64"/>
      </left>
      <right style="medium">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thin">
        <color auto="1"/>
      </top>
      <bottom style="thin">
        <color indexed="64"/>
      </bottom>
      <diagonal/>
    </border>
  </borders>
  <cellStyleXfs count="2">
    <xf numFmtId="0" fontId="0" fillId="0" borderId="0"/>
    <xf numFmtId="0" fontId="4" fillId="0" borderId="0" applyNumberFormat="0" applyFill="0" applyBorder="0" applyAlignment="0" applyProtection="0"/>
  </cellStyleXfs>
  <cellXfs count="606">
    <xf numFmtId="0" fontId="0" fillId="0" borderId="0" xfId="0"/>
    <xf numFmtId="0" fontId="0" fillId="0" borderId="0" xfId="0" applyAlignment="1">
      <alignment vertical="center"/>
    </xf>
    <xf numFmtId="0" fontId="0" fillId="0" borderId="0" xfId="0" applyAlignment="1">
      <alignment vertical="top"/>
    </xf>
    <xf numFmtId="0" fontId="5" fillId="0" borderId="0" xfId="0" applyFont="1"/>
    <xf numFmtId="0" fontId="5" fillId="0" borderId="0" xfId="0" applyFont="1" applyProtection="1">
      <protection hidden="1"/>
    </xf>
    <xf numFmtId="0" fontId="0" fillId="3" borderId="0" xfId="0" applyFill="1"/>
    <xf numFmtId="0" fontId="0" fillId="3" borderId="0" xfId="0" applyFill="1" applyAlignment="1">
      <alignment vertical="center" wrapText="1"/>
    </xf>
    <xf numFmtId="0" fontId="0" fillId="3" borderId="0" xfId="0" applyFill="1" applyAlignment="1">
      <alignment vertical="top" wrapText="1"/>
    </xf>
    <xf numFmtId="0" fontId="0" fillId="3" borderId="0" xfId="0" applyFill="1" applyAlignment="1" applyProtection="1">
      <alignment vertical="center" wrapText="1"/>
      <protection locked="0"/>
    </xf>
    <xf numFmtId="0" fontId="10" fillId="0" borderId="52" xfId="0" applyFont="1" applyBorder="1"/>
    <xf numFmtId="0" fontId="0" fillId="0" borderId="53" xfId="0" applyBorder="1"/>
    <xf numFmtId="0" fontId="0" fillId="3" borderId="13" xfId="0" applyFill="1" applyBorder="1"/>
    <xf numFmtId="0" fontId="10" fillId="0" borderId="53" xfId="0" applyFont="1" applyBorder="1" applyAlignment="1">
      <alignment horizontal="center"/>
    </xf>
    <xf numFmtId="0" fontId="0" fillId="0" borderId="35" xfId="0" applyBorder="1"/>
    <xf numFmtId="0" fontId="0" fillId="0" borderId="50" xfId="0" applyBorder="1"/>
    <xf numFmtId="0" fontId="0" fillId="0" borderId="40" xfId="0" applyBorder="1"/>
    <xf numFmtId="3" fontId="0" fillId="0" borderId="54" xfId="0" applyNumberFormat="1" applyBorder="1" applyAlignment="1">
      <alignment horizontal="center"/>
    </xf>
    <xf numFmtId="3" fontId="0" fillId="0" borderId="15" xfId="0" applyNumberFormat="1" applyBorder="1" applyAlignment="1">
      <alignment horizontal="center"/>
    </xf>
    <xf numFmtId="3" fontId="0" fillId="0" borderId="48" xfId="0" applyNumberFormat="1" applyBorder="1" applyAlignment="1">
      <alignment horizontal="center"/>
    </xf>
    <xf numFmtId="3" fontId="0" fillId="0" borderId="58" xfId="0" applyNumberFormat="1" applyBorder="1" applyAlignment="1">
      <alignment horizontal="center"/>
    </xf>
    <xf numFmtId="0" fontId="1" fillId="0" borderId="11" xfId="0" applyFont="1" applyBorder="1"/>
    <xf numFmtId="0" fontId="8" fillId="3" borderId="12" xfId="0" applyFont="1" applyFill="1" applyBorder="1"/>
    <xf numFmtId="0" fontId="1" fillId="0" borderId="27" xfId="0" applyFont="1" applyBorder="1"/>
    <xf numFmtId="0" fontId="7" fillId="3" borderId="13" xfId="0" applyFont="1" applyFill="1" applyBorder="1"/>
    <xf numFmtId="0" fontId="3" fillId="0" borderId="0" xfId="0" applyFont="1"/>
    <xf numFmtId="0" fontId="7" fillId="3" borderId="13" xfId="0" applyFont="1" applyFill="1" applyBorder="1" applyAlignment="1">
      <alignment horizontal="right" vertical="center"/>
    </xf>
    <xf numFmtId="0" fontId="7" fillId="3" borderId="0" xfId="0" applyFont="1" applyFill="1" applyAlignment="1">
      <alignment horizontal="right" vertical="center"/>
    </xf>
    <xf numFmtId="0" fontId="3" fillId="3" borderId="13" xfId="0" applyFont="1" applyFill="1" applyBorder="1"/>
    <xf numFmtId="0" fontId="3" fillId="3" borderId="0" xfId="0" applyFont="1" applyFill="1"/>
    <xf numFmtId="0" fontId="3" fillId="3" borderId="18" xfId="0" applyFont="1" applyFill="1" applyBorder="1"/>
    <xf numFmtId="0" fontId="3" fillId="3" borderId="0" xfId="0" applyFont="1" applyFill="1" applyAlignment="1">
      <alignment horizontal="right"/>
    </xf>
    <xf numFmtId="0" fontId="7" fillId="3" borderId="0" xfId="0" applyFont="1" applyFill="1"/>
    <xf numFmtId="0" fontId="3" fillId="3" borderId="20" xfId="0" applyFont="1" applyFill="1" applyBorder="1"/>
    <xf numFmtId="0" fontId="3" fillId="3" borderId="19" xfId="0" applyFont="1" applyFill="1" applyBorder="1"/>
    <xf numFmtId="0" fontId="3" fillId="3" borderId="24" xfId="0" applyFont="1" applyFill="1" applyBorder="1"/>
    <xf numFmtId="3" fontId="0" fillId="2" borderId="48" xfId="0" applyNumberFormat="1" applyFill="1" applyBorder="1" applyAlignment="1" applyProtection="1">
      <alignment horizontal="center"/>
      <protection locked="0"/>
    </xf>
    <xf numFmtId="3" fontId="0" fillId="2" borderId="15" xfId="0" applyNumberFormat="1" applyFill="1" applyBorder="1" applyAlignment="1" applyProtection="1">
      <alignment horizontal="center"/>
      <protection locked="0"/>
    </xf>
    <xf numFmtId="3" fontId="0" fillId="2" borderId="55" xfId="0" applyNumberFormat="1" applyFill="1" applyBorder="1" applyAlignment="1" applyProtection="1">
      <alignment horizontal="center"/>
      <protection locked="0"/>
    </xf>
    <xf numFmtId="3" fontId="0" fillId="2" borderId="49" xfId="0" applyNumberFormat="1" applyFill="1" applyBorder="1" applyAlignment="1" applyProtection="1">
      <alignment horizontal="center"/>
      <protection locked="0"/>
    </xf>
    <xf numFmtId="0" fontId="0" fillId="0" borderId="20" xfId="0" applyBorder="1"/>
    <xf numFmtId="0" fontId="10" fillId="0" borderId="20" xfId="0" applyFont="1" applyBorder="1" applyAlignment="1">
      <alignment horizontal="center" vertical="center" wrapText="1"/>
    </xf>
    <xf numFmtId="0" fontId="0" fillId="0" borderId="11" xfId="0" applyBorder="1" applyAlignment="1">
      <alignment horizontal="right" vertical="top" wrapText="1"/>
    </xf>
    <xf numFmtId="0" fontId="0" fillId="0" borderId="12" xfId="0" applyBorder="1" applyAlignment="1">
      <alignment horizontal="right" vertical="top" wrapText="1"/>
    </xf>
    <xf numFmtId="0" fontId="0" fillId="0" borderId="13" xfId="0" applyBorder="1" applyAlignment="1">
      <alignment vertical="top" wrapText="1"/>
    </xf>
    <xf numFmtId="0" fontId="0" fillId="0" borderId="9" xfId="0" applyBorder="1" applyAlignment="1">
      <alignment vertical="top" wrapText="1"/>
    </xf>
    <xf numFmtId="0" fontId="0" fillId="0" borderId="0" xfId="0" applyAlignment="1">
      <alignment vertical="top" wrapText="1"/>
    </xf>
    <xf numFmtId="0" fontId="0" fillId="0" borderId="13" xfId="0" applyBorder="1" applyAlignment="1">
      <alignment horizontal="right" vertical="center" wrapText="1"/>
    </xf>
    <xf numFmtId="0" fontId="0" fillId="2" borderId="9" xfId="0" applyFill="1" applyBorder="1" applyAlignment="1" applyProtection="1">
      <alignment horizontal="left" vertical="center" wrapText="1"/>
      <protection locked="0"/>
    </xf>
    <xf numFmtId="0" fontId="0" fillId="0" borderId="0" xfId="0" applyAlignment="1">
      <alignment horizontal="right" vertical="center" wrapText="1"/>
    </xf>
    <xf numFmtId="0" fontId="0" fillId="0" borderId="19" xfId="0" applyBorder="1" applyAlignment="1">
      <alignment horizontal="right" vertical="center" wrapText="1"/>
    </xf>
    <xf numFmtId="164" fontId="0" fillId="2" borderId="59" xfId="0" applyNumberFormat="1" applyFill="1" applyBorder="1" applyAlignment="1" applyProtection="1">
      <alignment horizontal="left" vertical="center" wrapText="1"/>
      <protection locked="0"/>
    </xf>
    <xf numFmtId="0" fontId="0" fillId="0" borderId="20" xfId="0" applyBorder="1" applyAlignment="1">
      <alignment horizontal="right" vertical="center" wrapText="1"/>
    </xf>
    <xf numFmtId="0" fontId="0" fillId="2" borderId="4" xfId="0" applyFill="1" applyBorder="1" applyAlignment="1" applyProtection="1">
      <alignment horizontal="left" vertical="center" wrapText="1"/>
      <protection locked="0"/>
    </xf>
    <xf numFmtId="0" fontId="0" fillId="3" borderId="6" xfId="0" applyFill="1" applyBorder="1" applyAlignment="1">
      <alignment horizontal="left" vertical="center" wrapText="1"/>
    </xf>
    <xf numFmtId="0" fontId="0" fillId="3" borderId="0" xfId="0" applyFill="1" applyAlignment="1" applyProtection="1">
      <alignment horizontal="center" vertical="top" wrapText="1"/>
      <protection locked="0"/>
    </xf>
    <xf numFmtId="0" fontId="0" fillId="3" borderId="18" xfId="0" applyFill="1" applyBorder="1" applyAlignment="1" applyProtection="1">
      <alignment horizontal="center" vertical="top" wrapText="1"/>
      <protection locked="0"/>
    </xf>
    <xf numFmtId="14" fontId="0" fillId="2" borderId="4" xfId="0" applyNumberFormat="1" applyFill="1" applyBorder="1" applyAlignment="1" applyProtection="1">
      <alignment horizontal="left" vertical="center" wrapText="1"/>
      <protection locked="0"/>
    </xf>
    <xf numFmtId="0" fontId="0" fillId="0" borderId="13" xfId="0" applyBorder="1" applyAlignment="1">
      <alignment horizontal="left" vertical="top" wrapText="1"/>
    </xf>
    <xf numFmtId="0" fontId="0" fillId="0" borderId="13" xfId="0" applyBorder="1" applyAlignment="1">
      <alignment horizontal="left" vertical="center" wrapText="1"/>
    </xf>
    <xf numFmtId="0" fontId="10" fillId="0" borderId="13" xfId="0" applyFont="1" applyBorder="1" applyAlignment="1">
      <alignment horizontal="left" vertical="center" wrapText="1"/>
    </xf>
    <xf numFmtId="0" fontId="0" fillId="3" borderId="6" xfId="0" applyFill="1" applyBorder="1" applyAlignment="1">
      <alignment vertical="center" wrapText="1"/>
    </xf>
    <xf numFmtId="0" fontId="0" fillId="3" borderId="46" xfId="0" applyFill="1" applyBorder="1" applyAlignment="1">
      <alignment horizontal="left" vertical="center" wrapText="1"/>
    </xf>
    <xf numFmtId="0" fontId="0" fillId="3" borderId="0" xfId="0" applyFill="1" applyAlignment="1">
      <alignment horizontal="center" vertical="top" wrapText="1"/>
    </xf>
    <xf numFmtId="0" fontId="10" fillId="0" borderId="13" xfId="0" applyFont="1" applyBorder="1" applyAlignment="1">
      <alignment horizontal="left" vertical="top" wrapText="1"/>
    </xf>
    <xf numFmtId="0" fontId="0" fillId="2" borderId="23" xfId="0" applyFill="1" applyBorder="1" applyAlignment="1" applyProtection="1">
      <alignment horizontal="center" vertical="center" wrapText="1"/>
      <protection locked="0"/>
    </xf>
    <xf numFmtId="0" fontId="0" fillId="0" borderId="23" xfId="0" applyBorder="1" applyAlignment="1">
      <alignment horizontal="center" vertical="center" wrapText="1"/>
    </xf>
    <xf numFmtId="0" fontId="14" fillId="2" borderId="23" xfId="0" applyFont="1" applyFill="1" applyBorder="1" applyAlignment="1" applyProtection="1">
      <alignment horizontal="center" vertical="center" wrapText="1"/>
      <protection locked="0"/>
    </xf>
    <xf numFmtId="0" fontId="14" fillId="2" borderId="22" xfId="0" applyFont="1" applyFill="1" applyBorder="1" applyAlignment="1" applyProtection="1">
      <alignment horizontal="center" vertical="center" wrapText="1"/>
      <protection locked="0"/>
    </xf>
    <xf numFmtId="0" fontId="0" fillId="0" borderId="4" xfId="0" applyBorder="1" applyAlignment="1">
      <alignment horizontal="center" vertical="center" wrapText="1"/>
    </xf>
    <xf numFmtId="0" fontId="14" fillId="2" borderId="4" xfId="0" applyFont="1" applyFill="1" applyBorder="1" applyAlignment="1" applyProtection="1">
      <alignment horizontal="center" vertical="center" wrapText="1"/>
      <protection locked="0"/>
    </xf>
    <xf numFmtId="0" fontId="14" fillId="2" borderId="17" xfId="0" applyFont="1" applyFill="1" applyBorder="1" applyAlignment="1" applyProtection="1">
      <alignment horizontal="center" vertical="center" wrapText="1"/>
      <protection locked="0"/>
    </xf>
    <xf numFmtId="0" fontId="0" fillId="0" borderId="59" xfId="0" applyBorder="1" applyAlignment="1">
      <alignment horizontal="center" vertical="center" wrapText="1"/>
    </xf>
    <xf numFmtId="0" fontId="14" fillId="2" borderId="59" xfId="0" applyFont="1" applyFill="1" applyBorder="1" applyAlignment="1" applyProtection="1">
      <alignment horizontal="center" vertical="center" wrapText="1"/>
      <protection locked="0"/>
    </xf>
    <xf numFmtId="0" fontId="14" fillId="2" borderId="21" xfId="0" applyFont="1" applyFill="1" applyBorder="1" applyAlignment="1" applyProtection="1">
      <alignment horizontal="center" vertical="center" wrapText="1"/>
      <protection locked="0"/>
    </xf>
    <xf numFmtId="0" fontId="0" fillId="0" borderId="0" xfId="0" applyProtection="1">
      <protection hidden="1"/>
    </xf>
    <xf numFmtId="0" fontId="19" fillId="0" borderId="0" xfId="0" applyFont="1" applyAlignment="1">
      <alignment horizontal="left" vertical="center" wrapText="1"/>
    </xf>
    <xf numFmtId="0" fontId="19" fillId="0" borderId="0" xfId="0" applyFont="1" applyAlignment="1">
      <alignment vertical="center" wrapText="1"/>
    </xf>
    <xf numFmtId="49" fontId="19" fillId="0" borderId="0" xfId="0" applyNumberFormat="1" applyFont="1" applyAlignment="1">
      <alignment vertical="center" wrapText="1"/>
    </xf>
    <xf numFmtId="0" fontId="19" fillId="0" borderId="0" xfId="0" applyFont="1" applyAlignment="1">
      <alignment vertical="top" wrapText="1"/>
    </xf>
    <xf numFmtId="0" fontId="19" fillId="0" borderId="0" xfId="0" applyFont="1" applyAlignment="1">
      <alignment horizontal="center" vertical="center" wrapText="1"/>
    </xf>
    <xf numFmtId="0" fontId="19" fillId="3" borderId="0" xfId="0" applyFont="1" applyFill="1" applyAlignment="1">
      <alignment horizontal="center" vertical="center" wrapText="1"/>
    </xf>
    <xf numFmtId="0" fontId="14" fillId="3" borderId="0" xfId="0" applyFont="1" applyFill="1" applyAlignment="1">
      <alignment horizontal="center" vertical="center" wrapText="1"/>
    </xf>
    <xf numFmtId="0" fontId="0" fillId="0" borderId="0" xfId="0" applyAlignment="1">
      <alignment horizontal="left"/>
    </xf>
    <xf numFmtId="0" fontId="0" fillId="0" borderId="0" xfId="0" applyAlignment="1" applyProtection="1">
      <alignment vertical="top"/>
      <protection hidden="1"/>
    </xf>
    <xf numFmtId="0" fontId="0" fillId="0" borderId="0" xfId="0" applyAlignment="1">
      <alignment vertical="center" wrapText="1"/>
    </xf>
    <xf numFmtId="0" fontId="16" fillId="0" borderId="0" xfId="0" applyFont="1" applyAlignment="1">
      <alignment vertical="top" wrapText="1"/>
    </xf>
    <xf numFmtId="0" fontId="18" fillId="0" borderId="32" xfId="0" applyFont="1" applyBorder="1" applyAlignment="1">
      <alignment vertical="center"/>
    </xf>
    <xf numFmtId="0" fontId="19" fillId="0" borderId="25" xfId="0" applyFont="1" applyBorder="1" applyAlignment="1">
      <alignment vertical="center"/>
    </xf>
    <xf numFmtId="0" fontId="19" fillId="0" borderId="26" xfId="0" applyFont="1" applyBorder="1" applyAlignment="1">
      <alignment vertical="center"/>
    </xf>
    <xf numFmtId="0" fontId="19" fillId="0" borderId="33" xfId="0" applyFont="1" applyBorder="1" applyAlignment="1">
      <alignment vertical="center"/>
    </xf>
    <xf numFmtId="0" fontId="18" fillId="0" borderId="0" xfId="0" applyFont="1"/>
    <xf numFmtId="3" fontId="0" fillId="0" borderId="15" xfId="0" applyNumberFormat="1" applyBorder="1"/>
    <xf numFmtId="0" fontId="10" fillId="0" borderId="0" xfId="0" applyFont="1"/>
    <xf numFmtId="3" fontId="0" fillId="0" borderId="14" xfId="0" applyNumberFormat="1" applyBorder="1" applyAlignment="1">
      <alignment horizontal="center"/>
    </xf>
    <xf numFmtId="3" fontId="0" fillId="0" borderId="17" xfId="0" applyNumberFormat="1" applyBorder="1" applyAlignment="1">
      <alignment horizontal="center"/>
    </xf>
    <xf numFmtId="3" fontId="0" fillId="2" borderId="17" xfId="0" applyNumberFormat="1" applyFill="1" applyBorder="1" applyAlignment="1" applyProtection="1">
      <alignment horizontal="center"/>
      <protection locked="0"/>
    </xf>
    <xf numFmtId="3" fontId="0" fillId="0" borderId="18" xfId="0" applyNumberFormat="1" applyBorder="1" applyAlignment="1">
      <alignment horizontal="center"/>
    </xf>
    <xf numFmtId="3" fontId="0" fillId="0" borderId="16" xfId="0" applyNumberFormat="1" applyBorder="1" applyAlignment="1">
      <alignment horizontal="center"/>
    </xf>
    <xf numFmtId="3" fontId="0" fillId="0" borderId="21" xfId="0" applyNumberFormat="1" applyBorder="1" applyAlignment="1">
      <alignment horizontal="center"/>
    </xf>
    <xf numFmtId="0" fontId="0" fillId="0" borderId="8" xfId="0" applyBorder="1" applyAlignment="1">
      <alignment horizontal="center"/>
    </xf>
    <xf numFmtId="3" fontId="0" fillId="2" borderId="10" xfId="0" applyNumberFormat="1" applyFill="1" applyBorder="1" applyAlignment="1" applyProtection="1">
      <alignment horizontal="center"/>
      <protection locked="0"/>
    </xf>
    <xf numFmtId="0" fontId="0" fillId="0" borderId="10" xfId="0" applyBorder="1" applyAlignment="1">
      <alignment horizontal="center"/>
    </xf>
    <xf numFmtId="3" fontId="0" fillId="0" borderId="4" xfId="0" applyNumberFormat="1" applyBorder="1" applyAlignment="1">
      <alignment horizontal="center"/>
    </xf>
    <xf numFmtId="0" fontId="0" fillId="3" borderId="10" xfId="0" applyFill="1" applyBorder="1" applyAlignment="1">
      <alignment horizontal="center"/>
    </xf>
    <xf numFmtId="0" fontId="0" fillId="0" borderId="0" xfId="0" applyAlignment="1">
      <alignment horizontal="center"/>
    </xf>
    <xf numFmtId="3" fontId="0" fillId="0" borderId="8" xfId="0" applyNumberFormat="1" applyBorder="1" applyAlignment="1">
      <alignment horizontal="center"/>
    </xf>
    <xf numFmtId="3" fontId="0" fillId="0" borderId="10" xfId="0" applyNumberFormat="1" applyBorder="1" applyAlignment="1">
      <alignment horizontal="center"/>
    </xf>
    <xf numFmtId="3" fontId="0" fillId="2" borderId="9" xfId="0" applyNumberFormat="1" applyFill="1" applyBorder="1" applyAlignment="1" applyProtection="1">
      <alignment horizontal="center"/>
      <protection locked="0"/>
    </xf>
    <xf numFmtId="3" fontId="0" fillId="2" borderId="8" xfId="0" applyNumberFormat="1" applyFill="1" applyBorder="1" applyAlignment="1" applyProtection="1">
      <alignment horizontal="center"/>
      <protection locked="0"/>
    </xf>
    <xf numFmtId="3" fontId="0" fillId="2" borderId="35" xfId="0" applyNumberFormat="1" applyFill="1" applyBorder="1" applyAlignment="1" applyProtection="1">
      <alignment horizontal="center"/>
      <protection locked="0"/>
    </xf>
    <xf numFmtId="0" fontId="18" fillId="0" borderId="51" xfId="0" applyFont="1" applyBorder="1" applyAlignment="1">
      <alignment horizontal="left"/>
    </xf>
    <xf numFmtId="0" fontId="18" fillId="0" borderId="0" xfId="0" applyFont="1" applyAlignment="1">
      <alignment horizontal="left"/>
    </xf>
    <xf numFmtId="0" fontId="18" fillId="0" borderId="7" xfId="0" applyFont="1" applyBorder="1" applyAlignment="1">
      <alignment horizontal="left"/>
    </xf>
    <xf numFmtId="3" fontId="0" fillId="3" borderId="10" xfId="0" applyNumberFormat="1" applyFill="1" applyBorder="1" applyAlignment="1">
      <alignment horizontal="center"/>
    </xf>
    <xf numFmtId="0" fontId="0" fillId="0" borderId="51" xfId="0" applyBorder="1"/>
    <xf numFmtId="0" fontId="0" fillId="0" borderId="7" xfId="0" applyBorder="1" applyAlignment="1">
      <alignment horizontal="left"/>
    </xf>
    <xf numFmtId="3" fontId="0" fillId="3" borderId="46" xfId="0" applyNumberFormat="1" applyFill="1" applyBorder="1"/>
    <xf numFmtId="0" fontId="0" fillId="3" borderId="51" xfId="0" applyFill="1" applyBorder="1"/>
    <xf numFmtId="3" fontId="0" fillId="3" borderId="18" xfId="0" applyNumberFormat="1" applyFill="1" applyBorder="1"/>
    <xf numFmtId="0" fontId="10" fillId="0" borderId="0" xfId="0" applyFont="1" applyAlignment="1">
      <alignment horizontal="right" vertical="center"/>
    </xf>
    <xf numFmtId="3" fontId="0" fillId="0" borderId="17" xfId="0" applyNumberFormat="1" applyBorder="1" applyAlignment="1">
      <alignment horizontal="center" vertical="center"/>
    </xf>
    <xf numFmtId="0" fontId="0" fillId="0" borderId="38" xfId="0" applyBorder="1"/>
    <xf numFmtId="0" fontId="0" fillId="0" borderId="2" xfId="0" applyBorder="1" applyAlignment="1">
      <alignment horizontal="center" vertical="top" wrapText="1"/>
    </xf>
    <xf numFmtId="0" fontId="0" fillId="3" borderId="6" xfId="0" applyFill="1" applyBorder="1" applyAlignment="1">
      <alignment horizontal="center" vertical="center" wrapText="1"/>
    </xf>
    <xf numFmtId="0" fontId="0" fillId="3" borderId="2" xfId="0" applyFill="1" applyBorder="1" applyAlignment="1">
      <alignment horizontal="center" vertical="center" wrapText="1"/>
    </xf>
    <xf numFmtId="0" fontId="0" fillId="3" borderId="0" xfId="0" applyFill="1" applyAlignment="1">
      <alignment vertical="center"/>
    </xf>
    <xf numFmtId="0" fontId="0" fillId="3" borderId="0" xfId="0" applyFill="1" applyAlignment="1">
      <alignment horizontal="right" vertical="center" wrapText="1"/>
    </xf>
    <xf numFmtId="0" fontId="0" fillId="3" borderId="0" xfId="0" applyFill="1" applyAlignment="1">
      <alignment horizontal="left"/>
    </xf>
    <xf numFmtId="0" fontId="0" fillId="3" borderId="0" xfId="0" applyFill="1" applyAlignment="1">
      <alignment horizontal="left" vertical="center" wrapText="1"/>
    </xf>
    <xf numFmtId="0" fontId="10" fillId="3" borderId="0" xfId="0" applyFont="1" applyFill="1" applyAlignment="1">
      <alignment horizontal="center" vertical="center" wrapText="1"/>
    </xf>
    <xf numFmtId="0" fontId="0" fillId="3" borderId="0" xfId="0" applyFill="1" applyAlignment="1">
      <alignment horizontal="center" vertical="center" wrapText="1"/>
    </xf>
    <xf numFmtId="0" fontId="23" fillId="3" borderId="0" xfId="1" applyFont="1" applyFill="1" applyBorder="1" applyAlignment="1" applyProtection="1">
      <alignment vertical="center" wrapText="1"/>
      <protection locked="0"/>
    </xf>
    <xf numFmtId="0" fontId="23" fillId="3" borderId="0" xfId="0" applyFont="1" applyFill="1" applyAlignment="1" applyProtection="1">
      <alignment vertical="center" wrapText="1"/>
      <protection locked="0"/>
    </xf>
    <xf numFmtId="0" fontId="10" fillId="3" borderId="0" xfId="0" applyFont="1" applyFill="1" applyAlignment="1">
      <alignment vertical="center"/>
    </xf>
    <xf numFmtId="0" fontId="10" fillId="3" borderId="0" xfId="0" applyFont="1" applyFill="1" applyAlignment="1">
      <alignment vertical="center" wrapText="1"/>
    </xf>
    <xf numFmtId="0" fontId="10" fillId="3" borderId="0" xfId="0" applyFont="1" applyFill="1" applyAlignment="1">
      <alignment vertical="top" wrapText="1"/>
    </xf>
    <xf numFmtId="0" fontId="0" fillId="3" borderId="1" xfId="0" applyFill="1" applyBorder="1" applyAlignment="1" applyProtection="1">
      <alignment vertical="center" wrapText="1"/>
      <protection locked="0"/>
    </xf>
    <xf numFmtId="0" fontId="0" fillId="3" borderId="2" xfId="0" applyFill="1" applyBorder="1" applyAlignment="1" applyProtection="1">
      <alignment vertical="center" wrapText="1"/>
      <protection locked="0"/>
    </xf>
    <xf numFmtId="0" fontId="0" fillId="3" borderId="3" xfId="0" applyFill="1" applyBorder="1" applyAlignment="1" applyProtection="1">
      <alignment vertical="center" wrapText="1"/>
      <protection locked="0"/>
    </xf>
    <xf numFmtId="164" fontId="0" fillId="3" borderId="0" xfId="0" applyNumberFormat="1" applyFill="1" applyAlignment="1" applyProtection="1">
      <alignment vertical="center" wrapText="1"/>
      <protection locked="0"/>
    </xf>
    <xf numFmtId="0" fontId="0" fillId="3" borderId="0" xfId="0" applyFill="1" applyAlignment="1">
      <alignment horizontal="left" vertical="center"/>
    </xf>
    <xf numFmtId="0" fontId="0" fillId="3" borderId="37" xfId="0" applyFill="1" applyBorder="1" applyAlignment="1">
      <alignment vertical="center"/>
    </xf>
    <xf numFmtId="0" fontId="0" fillId="3" borderId="38" xfId="0" applyFill="1" applyBorder="1" applyAlignment="1">
      <alignment vertical="center"/>
    </xf>
    <xf numFmtId="0" fontId="0" fillId="3" borderId="39" xfId="0" applyFill="1" applyBorder="1" applyAlignment="1">
      <alignment vertical="center"/>
    </xf>
    <xf numFmtId="3" fontId="3" fillId="3" borderId="0" xfId="0" applyNumberFormat="1" applyFont="1" applyFill="1" applyAlignment="1">
      <alignment horizontal="center" vertical="center"/>
    </xf>
    <xf numFmtId="3" fontId="3" fillId="3" borderId="18" xfId="0" applyNumberFormat="1" applyFont="1" applyFill="1" applyBorder="1" applyAlignment="1">
      <alignment horizontal="center" vertical="center"/>
    </xf>
    <xf numFmtId="3" fontId="3" fillId="3" borderId="18" xfId="0" applyNumberFormat="1" applyFont="1" applyFill="1" applyBorder="1"/>
    <xf numFmtId="0" fontId="18" fillId="0" borderId="0" xfId="0" applyFont="1" applyAlignment="1">
      <alignment horizontal="left" vertical="center"/>
    </xf>
    <xf numFmtId="0" fontId="16" fillId="0" borderId="0" xfId="0" applyFont="1" applyAlignment="1">
      <alignment horizontal="center" vertical="center" wrapText="1"/>
    </xf>
    <xf numFmtId="0" fontId="0" fillId="0" borderId="0" xfId="0" applyAlignment="1">
      <alignment horizontal="right"/>
    </xf>
    <xf numFmtId="0" fontId="10" fillId="0" borderId="0" xfId="0" applyFont="1" applyAlignment="1">
      <alignment horizontal="right"/>
    </xf>
    <xf numFmtId="0" fontId="13" fillId="0" borderId="0" xfId="0" applyFont="1" applyAlignment="1">
      <alignment horizontal="center"/>
    </xf>
    <xf numFmtId="3" fontId="0" fillId="2" borderId="35" xfId="0" applyNumberFormat="1" applyFill="1" applyBorder="1" applyAlignment="1" applyProtection="1">
      <alignment horizontal="center" vertical="center"/>
      <protection locked="0"/>
    </xf>
    <xf numFmtId="3" fontId="0" fillId="3" borderId="35" xfId="0" applyNumberFormat="1" applyFill="1" applyBorder="1" applyAlignment="1">
      <alignment horizontal="center" vertical="center"/>
    </xf>
    <xf numFmtId="0" fontId="18" fillId="0" borderId="42" xfId="0" applyFont="1" applyBorder="1"/>
    <xf numFmtId="0" fontId="22" fillId="3" borderId="26" xfId="0" applyFont="1" applyFill="1" applyBorder="1"/>
    <xf numFmtId="0" fontId="0" fillId="0" borderId="26" xfId="0" applyBorder="1"/>
    <xf numFmtId="0" fontId="18" fillId="0" borderId="27" xfId="0" applyFont="1" applyBorder="1" applyAlignment="1">
      <alignment horizontal="center"/>
    </xf>
    <xf numFmtId="0" fontId="0" fillId="0" borderId="36" xfId="0" applyBorder="1"/>
    <xf numFmtId="0" fontId="10" fillId="0" borderId="34" xfId="0" applyFont="1" applyBorder="1"/>
    <xf numFmtId="3" fontId="0" fillId="0" borderId="8" xfId="0" applyNumberFormat="1" applyBorder="1"/>
    <xf numFmtId="0" fontId="10" fillId="0" borderId="37" xfId="0" applyFont="1" applyBorder="1"/>
    <xf numFmtId="0" fontId="10" fillId="0" borderId="39" xfId="0" applyFont="1" applyBorder="1" applyAlignment="1">
      <alignment horizontal="right"/>
    </xf>
    <xf numFmtId="0" fontId="10" fillId="0" borderId="27" xfId="0" applyFont="1" applyBorder="1" applyAlignment="1">
      <alignment horizontal="center"/>
    </xf>
    <xf numFmtId="0" fontId="0" fillId="0" borderId="32" xfId="0" applyBorder="1"/>
    <xf numFmtId="0" fontId="0" fillId="0" borderId="8" xfId="0" applyBorder="1"/>
    <xf numFmtId="0" fontId="0" fillId="0" borderId="10" xfId="0" applyBorder="1"/>
    <xf numFmtId="0" fontId="0" fillId="0" borderId="4" xfId="0" applyBorder="1"/>
    <xf numFmtId="0" fontId="0" fillId="0" borderId="0" xfId="0" applyAlignment="1">
      <alignment horizontal="center" vertical="center"/>
    </xf>
    <xf numFmtId="0" fontId="19" fillId="3" borderId="0" xfId="0" applyFont="1" applyFill="1" applyAlignment="1" applyProtection="1">
      <alignment horizontal="center" vertical="center" wrapText="1"/>
      <protection locked="0"/>
    </xf>
    <xf numFmtId="0" fontId="19" fillId="3" borderId="0" xfId="0" applyFont="1" applyFill="1" applyAlignment="1">
      <alignment vertical="center" wrapText="1"/>
    </xf>
    <xf numFmtId="0" fontId="19" fillId="3" borderId="0" xfId="0" applyFont="1" applyFill="1" applyAlignment="1">
      <alignment horizontal="left" vertical="center" wrapText="1"/>
    </xf>
    <xf numFmtId="0" fontId="19" fillId="3" borderId="0" xfId="0" applyFont="1" applyFill="1" applyAlignment="1">
      <alignment vertical="top" wrapText="1"/>
    </xf>
    <xf numFmtId="0" fontId="19" fillId="3" borderId="0" xfId="0" applyFont="1" applyFill="1" applyAlignment="1" applyProtection="1">
      <alignment vertical="center" wrapText="1"/>
      <protection locked="0"/>
    </xf>
    <xf numFmtId="0" fontId="20" fillId="3" borderId="0" xfId="0" applyFont="1" applyFill="1" applyAlignment="1" applyProtection="1">
      <alignment vertical="center" wrapText="1"/>
      <protection locked="0"/>
    </xf>
    <xf numFmtId="0" fontId="18" fillId="3" borderId="0" xfId="0" applyFont="1" applyFill="1" applyAlignment="1">
      <alignment vertical="center"/>
    </xf>
    <xf numFmtId="0" fontId="16" fillId="3" borderId="0" xfId="0" applyFont="1" applyFill="1" applyAlignment="1">
      <alignment vertical="center" wrapText="1"/>
    </xf>
    <xf numFmtId="0" fontId="16" fillId="3" borderId="0" xfId="0" applyFont="1" applyFill="1" applyAlignment="1">
      <alignment horizontal="center" vertical="center" wrapText="1"/>
    </xf>
    <xf numFmtId="0" fontId="16" fillId="3" borderId="0" xfId="0" applyFont="1" applyFill="1" applyAlignment="1">
      <alignment vertical="top" wrapText="1"/>
    </xf>
    <xf numFmtId="49" fontId="19" fillId="3" borderId="0" xfId="0" applyNumberFormat="1" applyFont="1" applyFill="1" applyAlignment="1">
      <alignment vertical="center" wrapText="1"/>
    </xf>
    <xf numFmtId="0" fontId="16" fillId="3" borderId="0" xfId="0" applyFont="1" applyFill="1" applyAlignment="1">
      <alignment vertical="center"/>
    </xf>
    <xf numFmtId="0" fontId="24" fillId="0" borderId="0" xfId="0" applyFont="1"/>
    <xf numFmtId="0" fontId="0" fillId="0" borderId="61" xfId="0" applyBorder="1" applyAlignment="1">
      <alignment horizontal="left" vertical="center"/>
    </xf>
    <xf numFmtId="0" fontId="0" fillId="0" borderId="18" xfId="0" applyBorder="1" applyAlignment="1">
      <alignment horizontal="left" vertical="center"/>
    </xf>
    <xf numFmtId="165" fontId="0" fillId="0" borderId="18" xfId="0" applyNumberFormat="1" applyBorder="1" applyAlignment="1">
      <alignment horizontal="left" vertical="center"/>
    </xf>
    <xf numFmtId="0" fontId="0" fillId="0" borderId="24" xfId="0" applyBorder="1" applyAlignment="1">
      <alignment horizontal="left" vertical="center"/>
    </xf>
    <xf numFmtId="0" fontId="0" fillId="0" borderId="0" xfId="0" applyAlignment="1">
      <alignment horizontal="right" vertical="center"/>
    </xf>
    <xf numFmtId="0" fontId="0" fillId="0" borderId="7" xfId="0" applyBorder="1" applyAlignment="1">
      <alignment vertical="center"/>
    </xf>
    <xf numFmtId="3" fontId="0" fillId="0" borderId="0" xfId="0" applyNumberFormat="1" applyAlignment="1">
      <alignment vertical="center"/>
    </xf>
    <xf numFmtId="3" fontId="0" fillId="3" borderId="8" xfId="0" applyNumberFormat="1" applyFill="1" applyBorder="1"/>
    <xf numFmtId="3" fontId="0" fillId="3" borderId="0" xfId="0" applyNumberFormat="1" applyFill="1"/>
    <xf numFmtId="0" fontId="0" fillId="0" borderId="4" xfId="0" applyBorder="1" applyAlignment="1">
      <alignment horizontal="left" vertical="center"/>
    </xf>
    <xf numFmtId="0" fontId="10" fillId="0" borderId="4" xfId="0" applyFont="1" applyBorder="1" applyAlignment="1">
      <alignment horizontal="left" vertical="center"/>
    </xf>
    <xf numFmtId="0" fontId="0" fillId="3" borderId="0" xfId="0" applyFill="1" applyAlignment="1" applyProtection="1">
      <alignment horizontal="center" vertical="center" wrapText="1"/>
      <protection locked="0"/>
    </xf>
    <xf numFmtId="0" fontId="18" fillId="3" borderId="0" xfId="0" applyFont="1" applyFill="1" applyAlignment="1">
      <alignment horizontal="left" vertical="center"/>
    </xf>
    <xf numFmtId="0" fontId="18" fillId="3" borderId="25" xfId="0" applyFont="1" applyFill="1" applyBorder="1" applyAlignment="1">
      <alignment horizontal="center" vertical="center" wrapText="1"/>
    </xf>
    <xf numFmtId="0" fontId="18" fillId="3" borderId="56" xfId="0" applyFont="1" applyFill="1" applyBorder="1" applyAlignment="1">
      <alignment horizontal="center" vertical="center" wrapText="1"/>
    </xf>
    <xf numFmtId="0" fontId="18" fillId="3" borderId="22" xfId="0" applyFont="1" applyFill="1" applyBorder="1" applyAlignment="1">
      <alignment horizontal="center" vertical="center" wrapText="1"/>
    </xf>
    <xf numFmtId="3" fontId="0" fillId="2" borderId="10" xfId="0" applyNumberFormat="1" applyFill="1" applyBorder="1" applyAlignment="1" applyProtection="1">
      <alignment horizontal="center" vertical="center" wrapText="1"/>
      <protection locked="0"/>
    </xf>
    <xf numFmtId="3" fontId="0" fillId="3" borderId="15" xfId="0" applyNumberFormat="1" applyFill="1" applyBorder="1" applyAlignment="1">
      <alignment horizontal="center" vertical="center" wrapText="1"/>
    </xf>
    <xf numFmtId="3" fontId="0" fillId="3" borderId="49" xfId="0" applyNumberFormat="1" applyFill="1" applyBorder="1" applyAlignment="1">
      <alignment horizontal="center" vertical="center" wrapText="1"/>
    </xf>
    <xf numFmtId="3" fontId="0" fillId="3" borderId="48" xfId="0" applyNumberFormat="1" applyFill="1" applyBorder="1" applyAlignment="1">
      <alignment horizontal="center" vertical="center" wrapText="1"/>
    </xf>
    <xf numFmtId="0" fontId="10" fillId="3" borderId="23" xfId="0" applyFont="1" applyFill="1" applyBorder="1" applyAlignment="1">
      <alignment vertical="center" wrapText="1"/>
    </xf>
    <xf numFmtId="0" fontId="0" fillId="3" borderId="23" xfId="0" applyFill="1" applyBorder="1" applyAlignment="1">
      <alignment horizontal="left" vertical="center" wrapText="1"/>
    </xf>
    <xf numFmtId="0" fontId="0" fillId="3" borderId="27" xfId="0" applyFill="1" applyBorder="1" applyAlignment="1">
      <alignment horizontal="left" vertical="center" wrapText="1"/>
    </xf>
    <xf numFmtId="3" fontId="0" fillId="2" borderId="8" xfId="0" applyNumberFormat="1" applyFill="1" applyBorder="1" applyAlignment="1" applyProtection="1">
      <alignment horizontal="center" vertical="center" wrapText="1"/>
      <protection locked="0"/>
    </xf>
    <xf numFmtId="3" fontId="0" fillId="3" borderId="18" xfId="0" applyNumberFormat="1" applyFill="1" applyBorder="1" applyAlignment="1">
      <alignment horizontal="center" vertical="center" wrapText="1"/>
    </xf>
    <xf numFmtId="3" fontId="0" fillId="2" borderId="57" xfId="0" applyNumberFormat="1" applyFill="1" applyBorder="1" applyAlignment="1" applyProtection="1">
      <alignment horizontal="center" vertical="center" wrapText="1"/>
      <protection locked="0"/>
    </xf>
    <xf numFmtId="3" fontId="0" fillId="3" borderId="58" xfId="0" applyNumberFormat="1" applyFill="1" applyBorder="1" applyAlignment="1">
      <alignment horizontal="center" vertical="center" wrapText="1"/>
    </xf>
    <xf numFmtId="0" fontId="10" fillId="3" borderId="0" xfId="0" applyFont="1" applyFill="1" applyAlignment="1" applyProtection="1">
      <alignment vertical="center" wrapText="1"/>
      <protection locked="0"/>
    </xf>
    <xf numFmtId="0" fontId="10" fillId="0" borderId="11" xfId="0" applyFont="1" applyBorder="1"/>
    <xf numFmtId="0" fontId="0" fillId="0" borderId="12" xfId="0" applyBorder="1"/>
    <xf numFmtId="3" fontId="0" fillId="3" borderId="34" xfId="0" applyNumberFormat="1" applyFill="1" applyBorder="1" applyAlignment="1">
      <alignment horizontal="center" vertical="center"/>
    </xf>
    <xf numFmtId="3" fontId="0" fillId="3" borderId="35" xfId="0" applyNumberFormat="1" applyFill="1" applyBorder="1" applyAlignment="1" applyProtection="1">
      <alignment horizontal="center"/>
      <protection locked="0"/>
    </xf>
    <xf numFmtId="3" fontId="0" fillId="3" borderId="35" xfId="0" applyNumberFormat="1" applyFill="1" applyBorder="1" applyAlignment="1">
      <alignment horizontal="center"/>
    </xf>
    <xf numFmtId="3" fontId="0" fillId="3" borderId="34" xfId="0" applyNumberFormat="1" applyFill="1" applyBorder="1" applyAlignment="1">
      <alignment horizontal="center"/>
    </xf>
    <xf numFmtId="3" fontId="0" fillId="3" borderId="40" xfId="0" applyNumberFormat="1" applyFill="1" applyBorder="1" applyAlignment="1">
      <alignment horizontal="center"/>
    </xf>
    <xf numFmtId="3" fontId="0" fillId="3" borderId="35" xfId="0" applyNumberFormat="1" applyFill="1" applyBorder="1" applyAlignment="1" applyProtection="1">
      <alignment horizontal="center" vertical="center"/>
      <protection locked="0"/>
    </xf>
    <xf numFmtId="14" fontId="21" fillId="2" borderId="4" xfId="0" applyNumberFormat="1" applyFont="1" applyFill="1" applyBorder="1" applyAlignment="1" applyProtection="1">
      <alignment horizontal="center"/>
      <protection locked="0"/>
    </xf>
    <xf numFmtId="3" fontId="0" fillId="2" borderId="70" xfId="0" applyNumberFormat="1" applyFill="1" applyBorder="1" applyAlignment="1" applyProtection="1">
      <alignment horizontal="center"/>
      <protection locked="0"/>
    </xf>
    <xf numFmtId="0" fontId="0" fillId="0" borderId="0" xfId="0" applyAlignment="1">
      <alignment horizontal="left" vertical="center"/>
    </xf>
    <xf numFmtId="3" fontId="0" fillId="3" borderId="10" xfId="0" applyNumberFormat="1" applyFill="1" applyBorder="1" applyAlignment="1">
      <alignment horizontal="center" vertical="center"/>
    </xf>
    <xf numFmtId="3" fontId="0" fillId="3" borderId="10" xfId="0" applyNumberFormat="1" applyFill="1" applyBorder="1"/>
    <xf numFmtId="3" fontId="0" fillId="3" borderId="9" xfId="0" applyNumberFormat="1" applyFill="1" applyBorder="1"/>
    <xf numFmtId="167" fontId="18" fillId="0" borderId="23" xfId="0" applyNumberFormat="1" applyFont="1" applyBorder="1" applyAlignment="1" applyProtection="1">
      <alignment horizontal="center" vertical="center"/>
      <protection locked="0"/>
    </xf>
    <xf numFmtId="167" fontId="18" fillId="0" borderId="22" xfId="0" applyNumberFormat="1" applyFont="1" applyBorder="1" applyAlignment="1" applyProtection="1">
      <alignment horizontal="center" vertical="center"/>
      <protection locked="0"/>
    </xf>
    <xf numFmtId="167" fontId="10" fillId="0" borderId="23" xfId="0" applyNumberFormat="1" applyFont="1" applyBorder="1" applyAlignment="1" applyProtection="1">
      <alignment horizontal="center"/>
      <protection locked="0"/>
    </xf>
    <xf numFmtId="167" fontId="10" fillId="0" borderId="22" xfId="0" applyNumberFormat="1" applyFont="1" applyBorder="1" applyAlignment="1" applyProtection="1">
      <alignment horizontal="center"/>
      <protection locked="0"/>
    </xf>
    <xf numFmtId="167" fontId="10" fillId="0" borderId="9" xfId="0" applyNumberFormat="1" applyFont="1" applyBorder="1" applyAlignment="1" applyProtection="1">
      <alignment horizontal="center"/>
      <protection locked="0"/>
    </xf>
    <xf numFmtId="167" fontId="10" fillId="0" borderId="16" xfId="0" applyNumberFormat="1" applyFont="1" applyBorder="1" applyAlignment="1" applyProtection="1">
      <alignment horizontal="center"/>
      <protection locked="0"/>
    </xf>
    <xf numFmtId="167" fontId="18" fillId="3" borderId="4" xfId="0" applyNumberFormat="1" applyFont="1" applyFill="1" applyBorder="1" applyAlignment="1" applyProtection="1">
      <alignment horizontal="center" vertical="center" wrapText="1"/>
      <protection locked="0"/>
    </xf>
    <xf numFmtId="167" fontId="18" fillId="3" borderId="17" xfId="0" applyNumberFormat="1" applyFont="1" applyFill="1" applyBorder="1" applyAlignment="1" applyProtection="1">
      <alignment horizontal="center" vertical="center" wrapText="1"/>
      <protection locked="0"/>
    </xf>
    <xf numFmtId="167" fontId="10" fillId="0" borderId="48" xfId="0" applyNumberFormat="1" applyFont="1" applyBorder="1" applyAlignment="1" applyProtection="1">
      <alignment horizontal="center"/>
      <protection locked="0"/>
    </xf>
    <xf numFmtId="167" fontId="7" fillId="3" borderId="15" xfId="0" applyNumberFormat="1" applyFont="1" applyFill="1" applyBorder="1" applyAlignment="1" applyProtection="1">
      <alignment horizontal="center"/>
      <protection locked="0"/>
    </xf>
    <xf numFmtId="3" fontId="0" fillId="2" borderId="10" xfId="0" applyNumberFormat="1" applyFill="1" applyBorder="1" applyAlignment="1" applyProtection="1">
      <alignment horizontal="center" vertical="center"/>
      <protection locked="0"/>
    </xf>
    <xf numFmtId="0" fontId="0" fillId="2" borderId="2" xfId="0" applyFill="1" applyBorder="1" applyAlignment="1" applyProtection="1">
      <alignment horizontal="left" vertical="center" wrapText="1"/>
      <protection locked="0"/>
    </xf>
    <xf numFmtId="0" fontId="0" fillId="2" borderId="1" xfId="0" applyFill="1" applyBorder="1" applyAlignment="1" applyProtection="1">
      <alignment horizontal="left" vertical="center" wrapText="1"/>
      <protection locked="0"/>
    </xf>
    <xf numFmtId="3" fontId="0" fillId="2" borderId="9" xfId="0" applyNumberFormat="1" applyFill="1" applyBorder="1" applyAlignment="1" applyProtection="1">
      <alignment horizontal="center" vertical="center"/>
      <protection locked="0"/>
    </xf>
    <xf numFmtId="3" fontId="0" fillId="3" borderId="15" xfId="0" applyNumberFormat="1" applyFill="1" applyBorder="1" applyAlignment="1">
      <alignment horizontal="center" vertical="center"/>
    </xf>
    <xf numFmtId="0" fontId="3" fillId="0" borderId="12" xfId="0" applyFont="1" applyBorder="1"/>
    <xf numFmtId="0" fontId="7" fillId="3" borderId="0" xfId="0" applyFont="1" applyFill="1" applyAlignment="1">
      <alignment horizontal="center"/>
    </xf>
    <xf numFmtId="0" fontId="7" fillId="3" borderId="17" xfId="0" applyFont="1" applyFill="1" applyBorder="1" applyAlignment="1">
      <alignment horizontal="center"/>
    </xf>
    <xf numFmtId="3" fontId="0" fillId="0" borderId="28" xfId="0" applyNumberFormat="1" applyBorder="1" applyAlignment="1" applyProtection="1">
      <alignment horizontal="center"/>
      <protection locked="0"/>
    </xf>
    <xf numFmtId="3" fontId="0" fillId="0" borderId="28" xfId="0" applyNumberFormat="1" applyBorder="1" applyAlignment="1">
      <alignment horizontal="center"/>
    </xf>
    <xf numFmtId="167" fontId="7" fillId="3" borderId="0" xfId="0" applyNumberFormat="1" applyFont="1" applyFill="1" applyAlignment="1">
      <alignment horizontal="center"/>
    </xf>
    <xf numFmtId="0" fontId="0" fillId="0" borderId="0" xfId="0"/>
    <xf numFmtId="0" fontId="16" fillId="0" borderId="0" xfId="0" applyFont="1" applyAlignment="1">
      <alignment horizontal="left" vertical="top" wrapText="1"/>
    </xf>
    <xf numFmtId="0" fontId="0" fillId="0" borderId="0" xfId="0" applyAlignment="1">
      <alignment vertical="top" wrapText="1"/>
    </xf>
    <xf numFmtId="0" fontId="19" fillId="2" borderId="1" xfId="0" applyFont="1" applyFill="1" applyBorder="1" applyAlignment="1" applyProtection="1">
      <alignment horizontal="left" vertical="center" wrapText="1"/>
      <protection locked="0"/>
    </xf>
    <xf numFmtId="0" fontId="0" fillId="2" borderId="2" xfId="0" applyFill="1" applyBorder="1" applyAlignment="1" applyProtection="1">
      <alignment horizontal="left" vertical="center" wrapText="1"/>
      <protection locked="0"/>
    </xf>
    <xf numFmtId="0" fontId="0" fillId="2" borderId="3" xfId="0" applyFill="1" applyBorder="1" applyAlignment="1" applyProtection="1">
      <alignment horizontal="left" vertical="center" wrapText="1"/>
      <protection locked="0"/>
    </xf>
    <xf numFmtId="0" fontId="19" fillId="0" borderId="0" xfId="0" applyFont="1" applyAlignment="1">
      <alignment vertical="center" wrapText="1"/>
    </xf>
    <xf numFmtId="0" fontId="0" fillId="0" borderId="2" xfId="0"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0" fontId="18" fillId="0" borderId="0" xfId="0" applyFont="1" applyAlignment="1">
      <alignment horizontal="left" vertical="center"/>
    </xf>
    <xf numFmtId="0" fontId="16" fillId="0" borderId="0" xfId="0" applyFont="1" applyAlignment="1">
      <alignment horizontal="left" vertical="center"/>
    </xf>
    <xf numFmtId="0" fontId="4" fillId="2" borderId="1" xfId="1" applyFill="1" applyBorder="1" applyAlignment="1" applyProtection="1">
      <alignment horizontal="left" vertical="center" wrapText="1"/>
      <protection locked="0"/>
    </xf>
    <xf numFmtId="0" fontId="20" fillId="2" borderId="2" xfId="0" applyFont="1" applyFill="1" applyBorder="1" applyAlignment="1" applyProtection="1">
      <alignment horizontal="left" vertical="center" wrapText="1"/>
      <protection locked="0"/>
    </xf>
    <xf numFmtId="0" fontId="20" fillId="2" borderId="3" xfId="0" applyFont="1" applyFill="1" applyBorder="1" applyAlignment="1" applyProtection="1">
      <alignment horizontal="left" vertical="center" wrapText="1"/>
      <protection locked="0"/>
    </xf>
    <xf numFmtId="0" fontId="16" fillId="0" borderId="0" xfId="0" applyFont="1" applyAlignment="1">
      <alignment horizontal="left" vertical="center" wrapText="1"/>
    </xf>
    <xf numFmtId="0" fontId="0" fillId="2" borderId="1" xfId="0" applyFill="1" applyBorder="1" applyAlignment="1" applyProtection="1">
      <alignment horizontal="left" vertical="center" wrapText="1"/>
      <protection locked="0"/>
    </xf>
    <xf numFmtId="0" fontId="19" fillId="2" borderId="2" xfId="0" applyFont="1" applyFill="1" applyBorder="1" applyAlignment="1" applyProtection="1">
      <alignment horizontal="left" vertical="center" wrapText="1"/>
      <protection locked="0"/>
    </xf>
    <xf numFmtId="0" fontId="19" fillId="2" borderId="3" xfId="0" applyFont="1" applyFill="1" applyBorder="1" applyAlignment="1" applyProtection="1">
      <alignment horizontal="left" vertical="center" wrapText="1"/>
      <protection locked="0"/>
    </xf>
    <xf numFmtId="49" fontId="19" fillId="2" borderId="1" xfId="0" applyNumberFormat="1" applyFont="1" applyFill="1" applyBorder="1" applyAlignment="1" applyProtection="1">
      <alignment horizontal="left" vertical="center" wrapText="1"/>
      <protection locked="0"/>
    </xf>
    <xf numFmtId="49" fontId="19" fillId="2" borderId="2" xfId="0" applyNumberFormat="1" applyFont="1" applyFill="1" applyBorder="1" applyAlignment="1" applyProtection="1">
      <alignment horizontal="left" vertical="center" wrapText="1"/>
      <protection locked="0"/>
    </xf>
    <xf numFmtId="49" fontId="19" fillId="2" borderId="3" xfId="0" applyNumberFormat="1" applyFont="1" applyFill="1" applyBorder="1" applyAlignment="1" applyProtection="1">
      <alignment horizontal="left" vertical="center" wrapText="1"/>
      <protection locked="0"/>
    </xf>
    <xf numFmtId="164" fontId="19" fillId="2" borderId="1" xfId="0" applyNumberFormat="1" applyFont="1" applyFill="1" applyBorder="1" applyAlignment="1" applyProtection="1">
      <alignment horizontal="left" vertical="center" wrapText="1"/>
      <protection locked="0"/>
    </xf>
    <xf numFmtId="164" fontId="19" fillId="2" borderId="2" xfId="0" applyNumberFormat="1" applyFont="1" applyFill="1" applyBorder="1" applyAlignment="1" applyProtection="1">
      <alignment horizontal="left" vertical="center" wrapText="1"/>
      <protection locked="0"/>
    </xf>
    <xf numFmtId="164" fontId="19" fillId="2" borderId="3"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xf>
    <xf numFmtId="0" fontId="14" fillId="0" borderId="0" xfId="0" applyFont="1" applyAlignment="1">
      <alignment horizontal="center" vertical="center"/>
    </xf>
    <xf numFmtId="0" fontId="13" fillId="0" borderId="0" xfId="0" applyFont="1" applyAlignment="1">
      <alignment horizontal="center" vertical="center"/>
    </xf>
    <xf numFmtId="0" fontId="0" fillId="0" borderId="13" xfId="0" applyBorder="1" applyAlignment="1">
      <alignment vertical="center"/>
    </xf>
    <xf numFmtId="0" fontId="0" fillId="0" borderId="0" xfId="0" applyAlignment="1">
      <alignment vertical="center"/>
    </xf>
    <xf numFmtId="0" fontId="0" fillId="0" borderId="13" xfId="0" applyBorder="1" applyAlignment="1">
      <alignment horizontal="left" vertical="center"/>
    </xf>
    <xf numFmtId="0" fontId="0" fillId="0" borderId="0" xfId="0" applyAlignment="1">
      <alignment horizontal="left" vertical="center"/>
    </xf>
    <xf numFmtId="0" fontId="0" fillId="0" borderId="19" xfId="0" applyBorder="1" applyAlignment="1">
      <alignment horizontal="left" vertical="center"/>
    </xf>
    <xf numFmtId="0" fontId="0" fillId="0" borderId="20" xfId="0" applyBorder="1" applyAlignment="1">
      <alignment horizontal="left" vertical="center"/>
    </xf>
    <xf numFmtId="0" fontId="24" fillId="0" borderId="52" xfId="0" applyFont="1" applyBorder="1" applyAlignment="1">
      <alignment horizontal="center"/>
    </xf>
    <xf numFmtId="0" fontId="0" fillId="0" borderId="53" xfId="0" applyBorder="1" applyAlignment="1">
      <alignment horizontal="center"/>
    </xf>
    <xf numFmtId="0" fontId="0" fillId="0" borderId="54" xfId="0" applyBorder="1" applyAlignment="1">
      <alignment horizontal="center"/>
    </xf>
    <xf numFmtId="0" fontId="0" fillId="0" borderId="11" xfId="0" applyBorder="1" applyAlignment="1">
      <alignment horizontal="left" vertical="center"/>
    </xf>
    <xf numFmtId="0" fontId="0" fillId="0" borderId="12" xfId="0" applyBorder="1" applyAlignment="1">
      <alignment horizontal="left" vertical="center"/>
    </xf>
    <xf numFmtId="166" fontId="0" fillId="2" borderId="1" xfId="0" applyNumberFormat="1" applyFill="1" applyBorder="1" applyAlignment="1" applyProtection="1">
      <alignment horizontal="center" vertical="center" wrapText="1"/>
      <protection locked="0"/>
    </xf>
    <xf numFmtId="166" fontId="0" fillId="2" borderId="3" xfId="0" applyNumberFormat="1" applyFill="1" applyBorder="1" applyAlignment="1" applyProtection="1">
      <alignment horizontal="center" vertical="center" wrapText="1"/>
      <protection locked="0"/>
    </xf>
    <xf numFmtId="0" fontId="0" fillId="2" borderId="1" xfId="0" applyFill="1" applyBorder="1" applyAlignment="1" applyProtection="1">
      <alignment horizontal="center" vertical="center" wrapText="1"/>
      <protection locked="0"/>
    </xf>
    <xf numFmtId="0" fontId="0" fillId="2" borderId="3" xfId="0" applyFill="1" applyBorder="1" applyAlignment="1" applyProtection="1">
      <alignment horizontal="center" vertical="center" wrapText="1"/>
      <protection locked="0"/>
    </xf>
    <xf numFmtId="0" fontId="0" fillId="3" borderId="0" xfId="0" applyFill="1" applyAlignment="1">
      <alignment horizontal="right" vertical="center" wrapText="1"/>
    </xf>
    <xf numFmtId="0" fontId="0" fillId="3" borderId="7" xfId="0" applyFill="1" applyBorder="1" applyAlignment="1">
      <alignment horizontal="right" vertical="center" wrapText="1"/>
    </xf>
    <xf numFmtId="0" fontId="0" fillId="2" borderId="4" xfId="0" applyFill="1" applyBorder="1" applyAlignment="1" applyProtection="1">
      <alignment horizontal="left" vertical="center"/>
      <protection locked="0"/>
    </xf>
    <xf numFmtId="0" fontId="0" fillId="3" borderId="1" xfId="0" applyFill="1" applyBorder="1" applyAlignment="1">
      <alignment horizontal="center" vertical="center" wrapText="1"/>
    </xf>
    <xf numFmtId="0" fontId="0" fillId="3" borderId="2" xfId="0" applyFill="1" applyBorder="1" applyAlignment="1">
      <alignment horizontal="center" vertical="center" wrapText="1"/>
    </xf>
    <xf numFmtId="0" fontId="0" fillId="3" borderId="1" xfId="0" applyFill="1" applyBorder="1" applyAlignment="1" applyProtection="1">
      <alignment horizontal="center" vertical="center" wrapText="1"/>
      <protection locked="0"/>
    </xf>
    <xf numFmtId="0" fontId="0" fillId="3" borderId="2" xfId="0" applyFill="1" applyBorder="1" applyAlignment="1" applyProtection="1">
      <alignment horizontal="center" vertical="center" wrapText="1"/>
      <protection locked="0"/>
    </xf>
    <xf numFmtId="0" fontId="0" fillId="2" borderId="4" xfId="0" applyFill="1" applyBorder="1" applyAlignment="1" applyProtection="1">
      <alignment horizontal="left" vertical="center" wrapText="1"/>
      <protection locked="0"/>
    </xf>
    <xf numFmtId="0" fontId="0" fillId="3" borderId="37" xfId="0" applyFill="1" applyBorder="1" applyAlignment="1">
      <alignment horizontal="center" vertical="center" wrapText="1"/>
    </xf>
    <xf numFmtId="0" fontId="0" fillId="3" borderId="38" xfId="0" applyFill="1" applyBorder="1" applyAlignment="1">
      <alignment horizontal="center" vertical="center" wrapText="1"/>
    </xf>
    <xf numFmtId="14" fontId="0" fillId="2" borderId="4" xfId="0" applyNumberFormat="1" applyFill="1" applyBorder="1" applyAlignment="1" applyProtection="1">
      <alignment horizontal="center" vertical="center" wrapText="1"/>
      <protection locked="0"/>
    </xf>
    <xf numFmtId="0" fontId="10" fillId="3" borderId="1" xfId="0" applyFont="1" applyFill="1" applyBorder="1" applyAlignment="1">
      <alignment horizontal="center" vertical="center"/>
    </xf>
    <xf numFmtId="0" fontId="10" fillId="3" borderId="2" xfId="0" applyFont="1" applyFill="1" applyBorder="1" applyAlignment="1">
      <alignment horizontal="center" vertical="center"/>
    </xf>
    <xf numFmtId="0" fontId="10" fillId="3" borderId="3" xfId="0" applyFont="1" applyFill="1" applyBorder="1" applyAlignment="1">
      <alignment horizontal="center" vertical="center"/>
    </xf>
    <xf numFmtId="0" fontId="11" fillId="3" borderId="52" xfId="0" applyFont="1" applyFill="1" applyBorder="1" applyAlignment="1">
      <alignment horizontal="center" vertical="center" wrapText="1"/>
    </xf>
    <xf numFmtId="0" fontId="11" fillId="3" borderId="53" xfId="0" applyFont="1" applyFill="1" applyBorder="1" applyAlignment="1">
      <alignment horizontal="center" vertical="center" wrapText="1"/>
    </xf>
    <xf numFmtId="0" fontId="11" fillId="3" borderId="54" xfId="0" applyFont="1" applyFill="1" applyBorder="1" applyAlignment="1">
      <alignment horizontal="center" vertical="center" wrapText="1"/>
    </xf>
    <xf numFmtId="0" fontId="11" fillId="3" borderId="52" xfId="0" applyFont="1" applyFill="1" applyBorder="1" applyAlignment="1">
      <alignment horizontal="center" vertical="center"/>
    </xf>
    <xf numFmtId="0" fontId="11" fillId="3" borderId="53" xfId="0" applyFont="1" applyFill="1" applyBorder="1" applyAlignment="1">
      <alignment horizontal="center" vertical="center"/>
    </xf>
    <xf numFmtId="0" fontId="11" fillId="3" borderId="54" xfId="0" applyFont="1" applyFill="1" applyBorder="1" applyAlignment="1">
      <alignment horizontal="center" vertical="center"/>
    </xf>
    <xf numFmtId="0" fontId="10" fillId="3" borderId="0" xfId="0" applyFont="1" applyFill="1" applyAlignment="1">
      <alignment horizontal="center" vertical="top" wrapText="1"/>
    </xf>
    <xf numFmtId="0" fontId="10" fillId="3" borderId="1" xfId="0" applyFont="1" applyFill="1" applyBorder="1" applyAlignment="1">
      <alignment horizontal="center" vertical="top" wrapText="1"/>
    </xf>
    <xf numFmtId="0" fontId="10" fillId="3" borderId="2" xfId="0" applyFont="1" applyFill="1" applyBorder="1" applyAlignment="1">
      <alignment horizontal="center" vertical="top" wrapText="1"/>
    </xf>
    <xf numFmtId="0" fontId="10" fillId="3" borderId="3" xfId="0" applyFont="1" applyFill="1" applyBorder="1" applyAlignment="1">
      <alignment horizontal="center" vertical="top" wrapText="1"/>
    </xf>
    <xf numFmtId="1" fontId="0" fillId="2" borderId="1" xfId="0" applyNumberFormat="1" applyFill="1" applyBorder="1" applyAlignment="1" applyProtection="1">
      <alignment horizontal="center" vertical="center" wrapText="1"/>
      <protection locked="0"/>
    </xf>
    <xf numFmtId="1" fontId="0" fillId="2" borderId="3" xfId="0" applyNumberFormat="1" applyFill="1" applyBorder="1" applyAlignment="1" applyProtection="1">
      <alignment horizontal="center" vertical="center" wrapText="1"/>
      <protection locked="0"/>
    </xf>
    <xf numFmtId="1" fontId="0" fillId="3" borderId="1" xfId="0" applyNumberFormat="1" applyFill="1" applyBorder="1" applyAlignment="1">
      <alignment horizontal="center" vertical="center" wrapText="1"/>
    </xf>
    <xf numFmtId="1" fontId="0" fillId="3" borderId="3" xfId="0" applyNumberFormat="1" applyFill="1" applyBorder="1" applyAlignment="1">
      <alignment horizontal="center" vertical="center" wrapText="1"/>
    </xf>
    <xf numFmtId="1" fontId="0" fillId="2" borderId="4" xfId="0" applyNumberFormat="1" applyFill="1" applyBorder="1" applyAlignment="1" applyProtection="1">
      <alignment horizontal="center" vertical="center" wrapText="1"/>
      <protection locked="0"/>
    </xf>
    <xf numFmtId="1" fontId="0" fillId="3" borderId="4" xfId="0" applyNumberFormat="1" applyFill="1" applyBorder="1" applyAlignment="1">
      <alignment horizontal="center" vertical="center" wrapText="1"/>
    </xf>
    <xf numFmtId="0" fontId="0" fillId="3" borderId="0" xfId="0" applyFill="1" applyAlignment="1">
      <alignment horizontal="center" vertical="center"/>
    </xf>
    <xf numFmtId="0" fontId="10" fillId="3" borderId="0" xfId="0" applyFont="1" applyFill="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10" fillId="3" borderId="4" xfId="0" applyFont="1" applyFill="1" applyBorder="1" applyAlignment="1">
      <alignment horizontal="center" vertical="top" wrapText="1"/>
    </xf>
    <xf numFmtId="0" fontId="0" fillId="3" borderId="5" xfId="0" applyFill="1" applyBorder="1" applyAlignment="1">
      <alignment horizontal="center" vertical="center" wrapText="1"/>
    </xf>
    <xf numFmtId="0" fontId="0" fillId="3" borderId="6" xfId="0" applyFill="1" applyBorder="1" applyAlignment="1">
      <alignment horizontal="center" vertical="center" wrapText="1"/>
    </xf>
    <xf numFmtId="0" fontId="0" fillId="3" borderId="4" xfId="0" applyFill="1" applyBorder="1" applyAlignment="1">
      <alignment horizontal="center" vertical="center" wrapText="1"/>
    </xf>
    <xf numFmtId="0" fontId="10" fillId="0" borderId="0" xfId="0" applyFont="1" applyAlignment="1">
      <alignment horizontal="left" vertical="top" wrapText="1"/>
    </xf>
    <xf numFmtId="0" fontId="0" fillId="3" borderId="2" xfId="0" applyFill="1" applyBorder="1" applyAlignment="1">
      <alignment horizontal="center" vertical="top" wrapText="1"/>
    </xf>
    <xf numFmtId="0" fontId="0" fillId="3" borderId="3" xfId="0" applyFill="1" applyBorder="1" applyAlignment="1" applyProtection="1">
      <alignment horizontal="center" vertical="center" wrapText="1"/>
      <protection locked="0"/>
    </xf>
    <xf numFmtId="0" fontId="0" fillId="3" borderId="3" xfId="0" applyFill="1" applyBorder="1" applyAlignment="1">
      <alignment horizontal="center" vertical="center" wrapText="1"/>
    </xf>
    <xf numFmtId="0" fontId="0" fillId="3" borderId="39" xfId="0" applyFill="1" applyBorder="1" applyAlignment="1">
      <alignment horizontal="center" vertical="center" wrapText="1"/>
    </xf>
    <xf numFmtId="0" fontId="10" fillId="3" borderId="2" xfId="0" applyFont="1" applyFill="1" applyBorder="1" applyAlignment="1" applyProtection="1">
      <alignment horizontal="center" vertical="center" wrapText="1"/>
      <protection locked="0"/>
    </xf>
    <xf numFmtId="0" fontId="0" fillId="2" borderId="47" xfId="0" applyFill="1" applyBorder="1" applyAlignment="1" applyProtection="1">
      <alignment horizontal="left" vertical="center" wrapText="1"/>
      <protection locked="0"/>
    </xf>
    <xf numFmtId="0" fontId="19" fillId="3" borderId="0" xfId="0" applyFont="1" applyFill="1" applyAlignment="1">
      <alignment horizontal="center" vertical="center" wrapText="1"/>
    </xf>
    <xf numFmtId="0" fontId="14" fillId="3" borderId="0" xfId="0" applyFont="1" applyFill="1" applyAlignment="1" applyProtection="1">
      <alignment horizontal="center" vertical="center" wrapText="1"/>
      <protection locked="0"/>
    </xf>
    <xf numFmtId="0" fontId="0" fillId="3" borderId="0" xfId="0" applyFill="1" applyAlignment="1">
      <alignment horizontal="center" vertical="top" wrapText="1"/>
    </xf>
    <xf numFmtId="168" fontId="0" fillId="2" borderId="1" xfId="0" applyNumberFormat="1" applyFill="1" applyBorder="1" applyAlignment="1" applyProtection="1">
      <alignment horizontal="right" vertical="center" wrapText="1"/>
      <protection locked="0"/>
    </xf>
    <xf numFmtId="168" fontId="0" fillId="2" borderId="28" xfId="0" applyNumberFormat="1" applyFill="1" applyBorder="1" applyAlignment="1" applyProtection="1">
      <alignment horizontal="right" vertical="center" wrapText="1"/>
      <protection locked="0"/>
    </xf>
    <xf numFmtId="168" fontId="0" fillId="2" borderId="60" xfId="0" applyNumberFormat="1" applyFill="1" applyBorder="1" applyAlignment="1" applyProtection="1">
      <alignment horizontal="right" vertical="center" wrapText="1"/>
      <protection locked="0"/>
    </xf>
    <xf numFmtId="168" fontId="0" fillId="2" borderId="62" xfId="0" applyNumberFormat="1" applyFill="1" applyBorder="1" applyAlignment="1" applyProtection="1">
      <alignment horizontal="right" vertical="center" wrapText="1"/>
      <protection locked="0"/>
    </xf>
    <xf numFmtId="0" fontId="19" fillId="3" borderId="0" xfId="0" applyFont="1" applyFill="1" applyAlignment="1">
      <alignment horizontal="left" vertical="center" wrapText="1"/>
    </xf>
    <xf numFmtId="0" fontId="19" fillId="3" borderId="0" xfId="0" applyFont="1" applyFill="1" applyAlignment="1" applyProtection="1">
      <alignment horizontal="center" vertical="center" wrapText="1"/>
      <protection locked="0"/>
    </xf>
    <xf numFmtId="0" fontId="19" fillId="3" borderId="0" xfId="0" applyFont="1" applyFill="1" applyAlignment="1" applyProtection="1">
      <alignment horizontal="left" vertical="center" wrapText="1"/>
      <protection locked="0"/>
    </xf>
    <xf numFmtId="0" fontId="0" fillId="2" borderId="66" xfId="0" applyFill="1" applyBorder="1" applyAlignment="1" applyProtection="1">
      <alignment horizontal="left" vertical="center" wrapText="1"/>
      <protection locked="0"/>
    </xf>
    <xf numFmtId="0" fontId="0" fillId="2" borderId="29" xfId="0" applyFill="1" applyBorder="1" applyAlignment="1" applyProtection="1">
      <alignment horizontal="left" vertical="center" wrapText="1"/>
      <protection locked="0"/>
    </xf>
    <xf numFmtId="0" fontId="0" fillId="2" borderId="67" xfId="0" applyFill="1" applyBorder="1" applyAlignment="1" applyProtection="1">
      <alignment horizontal="left" vertical="center" wrapText="1"/>
      <protection locked="0"/>
    </xf>
    <xf numFmtId="0" fontId="0" fillId="2" borderId="60" xfId="0" applyFill="1" applyBorder="1" applyAlignment="1" applyProtection="1">
      <alignment horizontal="left" vertical="center" wrapText="1"/>
      <protection locked="0"/>
    </xf>
    <xf numFmtId="0" fontId="10" fillId="3" borderId="25" xfId="0" applyFont="1" applyFill="1" applyBorder="1" applyAlignment="1">
      <alignment horizontal="center" vertical="center" wrapText="1"/>
    </xf>
    <xf numFmtId="0" fontId="10" fillId="3" borderId="26" xfId="0" applyFont="1" applyFill="1" applyBorder="1" applyAlignment="1">
      <alignment horizontal="center" vertical="center" wrapText="1"/>
    </xf>
    <xf numFmtId="0" fontId="10" fillId="3" borderId="27" xfId="0" applyFont="1" applyFill="1" applyBorder="1" applyAlignment="1">
      <alignment horizontal="center" vertical="center" wrapText="1"/>
    </xf>
    <xf numFmtId="0" fontId="0" fillId="3" borderId="0" xfId="0" applyFill="1" applyAlignment="1" applyProtection="1">
      <alignment horizontal="center" vertical="center" wrapText="1"/>
      <protection locked="0"/>
    </xf>
    <xf numFmtId="0" fontId="19" fillId="3" borderId="0" xfId="0" applyFont="1" applyFill="1" applyAlignment="1">
      <alignment horizontal="center" vertical="top" wrapText="1"/>
    </xf>
    <xf numFmtId="0" fontId="0" fillId="3" borderId="0" xfId="0" applyFill="1" applyAlignment="1">
      <alignment horizontal="center" vertical="center" wrapText="1"/>
    </xf>
    <xf numFmtId="0" fontId="10" fillId="3" borderId="52" xfId="0" applyFont="1" applyFill="1" applyBorder="1" applyAlignment="1">
      <alignment horizontal="center" vertical="center" wrapText="1"/>
    </xf>
    <xf numFmtId="0" fontId="10" fillId="3" borderId="53" xfId="0" applyFont="1" applyFill="1" applyBorder="1" applyAlignment="1">
      <alignment horizontal="center" vertical="center" wrapText="1"/>
    </xf>
    <xf numFmtId="0" fontId="10" fillId="3" borderId="54"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10" fillId="3" borderId="33" xfId="0" applyFont="1" applyFill="1" applyBorder="1" applyAlignment="1">
      <alignment horizontal="center" vertical="center" wrapText="1"/>
    </xf>
    <xf numFmtId="0" fontId="0" fillId="0" borderId="0" xfId="0" applyAlignment="1">
      <alignment horizontal="right"/>
    </xf>
    <xf numFmtId="0" fontId="0" fillId="0" borderId="7" xfId="0" applyBorder="1" applyAlignment="1">
      <alignment horizontal="right"/>
    </xf>
    <xf numFmtId="0" fontId="0" fillId="0" borderId="20" xfId="0" applyBorder="1" applyAlignment="1">
      <alignment horizontal="right"/>
    </xf>
    <xf numFmtId="0" fontId="0" fillId="0" borderId="31" xfId="0" applyBorder="1" applyAlignment="1">
      <alignment horizontal="right"/>
    </xf>
    <xf numFmtId="0" fontId="0" fillId="2" borderId="0" xfId="0" applyFill="1" applyAlignment="1" applyProtection="1">
      <alignment horizontal="left"/>
      <protection locked="0"/>
    </xf>
    <xf numFmtId="0" fontId="10" fillId="0" borderId="0" xfId="0" applyFont="1" applyAlignment="1">
      <alignment horizontal="right"/>
    </xf>
    <xf numFmtId="0" fontId="10" fillId="0" borderId="7" xfId="0" applyFont="1" applyBorder="1" applyAlignment="1">
      <alignment horizontal="right"/>
    </xf>
    <xf numFmtId="0" fontId="0" fillId="0" borderId="0" xfId="0" applyAlignment="1">
      <alignment horizontal="left"/>
    </xf>
    <xf numFmtId="0" fontId="0" fillId="0" borderId="7" xfId="0" applyBorder="1" applyAlignment="1">
      <alignment horizontal="left"/>
    </xf>
    <xf numFmtId="0" fontId="0" fillId="2" borderId="0" xfId="0" applyFill="1" applyProtection="1">
      <protection locked="0"/>
    </xf>
    <xf numFmtId="0" fontId="13" fillId="0" borderId="63" xfId="0" applyFont="1" applyBorder="1" applyAlignment="1">
      <alignment horizontal="center"/>
    </xf>
    <xf numFmtId="0" fontId="13" fillId="0" borderId="64" xfId="0" applyFont="1" applyBorder="1" applyAlignment="1">
      <alignment horizontal="center"/>
    </xf>
    <xf numFmtId="0" fontId="13" fillId="0" borderId="65" xfId="0" applyFont="1" applyBorder="1" applyAlignment="1">
      <alignment horizontal="center"/>
    </xf>
    <xf numFmtId="0" fontId="21" fillId="0" borderId="0" xfId="0" applyFont="1" applyAlignment="1">
      <alignment horizontal="right"/>
    </xf>
    <xf numFmtId="0" fontId="21" fillId="0" borderId="26" xfId="0" applyFont="1" applyBorder="1" applyAlignment="1">
      <alignment horizontal="right"/>
    </xf>
    <xf numFmtId="0" fontId="0" fillId="2" borderId="51" xfId="0" applyFill="1" applyBorder="1" applyAlignment="1" applyProtection="1">
      <alignment horizontal="left"/>
      <protection locked="0"/>
    </xf>
    <xf numFmtId="0" fontId="0" fillId="2" borderId="7" xfId="0" applyFill="1" applyBorder="1" applyAlignment="1" applyProtection="1">
      <alignment horizontal="left"/>
      <protection locked="0"/>
    </xf>
    <xf numFmtId="0" fontId="0" fillId="2" borderId="37" xfId="0" applyFill="1" applyBorder="1" applyAlignment="1" applyProtection="1">
      <alignment horizontal="left"/>
      <protection locked="0"/>
    </xf>
    <xf numFmtId="0" fontId="0" fillId="2" borderId="38" xfId="0" applyFill="1" applyBorder="1" applyAlignment="1" applyProtection="1">
      <alignment horizontal="left"/>
      <protection locked="0"/>
    </xf>
    <xf numFmtId="0" fontId="0" fillId="2" borderId="39" xfId="0" applyFill="1" applyBorder="1" applyAlignment="1" applyProtection="1">
      <alignment horizontal="left"/>
      <protection locked="0"/>
    </xf>
    <xf numFmtId="0" fontId="0" fillId="0" borderId="12" xfId="0" applyBorder="1" applyAlignment="1">
      <alignment horizontal="center" vertical="top"/>
    </xf>
    <xf numFmtId="0" fontId="13" fillId="0" borderId="12" xfId="0" applyFont="1" applyBorder="1" applyAlignment="1">
      <alignment horizontal="center" vertical="top"/>
    </xf>
    <xf numFmtId="0" fontId="13" fillId="0" borderId="20" xfId="0" applyFont="1" applyBorder="1" applyAlignment="1">
      <alignment horizontal="center" vertical="top"/>
    </xf>
    <xf numFmtId="0" fontId="10" fillId="0" borderId="37" xfId="0" applyFont="1" applyBorder="1" applyAlignment="1">
      <alignment horizontal="right"/>
    </xf>
    <xf numFmtId="0" fontId="10" fillId="0" borderId="38" xfId="0" applyFont="1" applyBorder="1" applyAlignment="1">
      <alignment horizontal="right"/>
    </xf>
    <xf numFmtId="0" fontId="10" fillId="0" borderId="39" xfId="0" applyFont="1" applyBorder="1" applyAlignment="1">
      <alignment horizontal="right"/>
    </xf>
    <xf numFmtId="0" fontId="10" fillId="0" borderId="51" xfId="0" applyFont="1" applyBorder="1" applyAlignment="1">
      <alignment horizontal="right"/>
    </xf>
    <xf numFmtId="0" fontId="0" fillId="2" borderId="25" xfId="0" applyFill="1" applyBorder="1" applyAlignment="1" applyProtection="1">
      <alignment horizontal="left"/>
      <protection locked="0"/>
    </xf>
    <xf numFmtId="0" fontId="0" fillId="2" borderId="26" xfId="0" applyFill="1" applyBorder="1" applyAlignment="1" applyProtection="1">
      <alignment horizontal="left"/>
      <protection locked="0"/>
    </xf>
    <xf numFmtId="0" fontId="0" fillId="2" borderId="33" xfId="0" applyFill="1" applyBorder="1" applyAlignment="1" applyProtection="1">
      <alignment horizontal="left"/>
      <protection locked="0"/>
    </xf>
    <xf numFmtId="0" fontId="0" fillId="0" borderId="20" xfId="0" applyBorder="1" applyAlignment="1">
      <alignment horizontal="center" vertical="top"/>
    </xf>
    <xf numFmtId="0" fontId="10" fillId="0" borderId="38" xfId="0" applyFont="1" applyBorder="1" applyAlignment="1">
      <alignment horizontal="left"/>
    </xf>
    <xf numFmtId="0" fontId="0" fillId="0" borderId="12" xfId="0" applyBorder="1" applyAlignment="1">
      <alignment horizontal="center"/>
    </xf>
    <xf numFmtId="3" fontId="0" fillId="3" borderId="35" xfId="0" applyNumberFormat="1" applyFill="1" applyBorder="1" applyAlignment="1">
      <alignment horizontal="center" vertical="center"/>
    </xf>
    <xf numFmtId="3" fontId="0" fillId="3" borderId="40" xfId="0" applyNumberFormat="1" applyFill="1" applyBorder="1" applyAlignment="1">
      <alignment horizontal="center" vertical="center"/>
    </xf>
    <xf numFmtId="3" fontId="0" fillId="2" borderId="35" xfId="0" applyNumberFormat="1" applyFill="1" applyBorder="1" applyAlignment="1" applyProtection="1">
      <alignment horizontal="center" vertical="center"/>
      <protection locked="0"/>
    </xf>
    <xf numFmtId="3" fontId="0" fillId="3" borderId="36" xfId="0" applyNumberFormat="1" applyFill="1" applyBorder="1" applyAlignment="1">
      <alignment horizontal="center" vertical="center"/>
    </xf>
    <xf numFmtId="3" fontId="0" fillId="3" borderId="34" xfId="0" applyNumberFormat="1" applyFill="1" applyBorder="1" applyAlignment="1">
      <alignment horizontal="center" vertical="center"/>
    </xf>
    <xf numFmtId="0" fontId="0" fillId="2" borderId="0" xfId="0" applyFill="1" applyAlignment="1" applyProtection="1">
      <alignment horizontal="left" vertical="center"/>
      <protection locked="0"/>
    </xf>
    <xf numFmtId="0" fontId="0" fillId="2" borderId="7" xfId="0" applyFill="1" applyBorder="1" applyAlignment="1" applyProtection="1">
      <alignment horizontal="left" vertical="center"/>
      <protection locked="0"/>
    </xf>
    <xf numFmtId="3" fontId="0" fillId="0" borderId="14" xfId="0" applyNumberFormat="1" applyBorder="1" applyAlignment="1">
      <alignment horizontal="center" vertical="center"/>
    </xf>
    <xf numFmtId="3" fontId="0" fillId="0" borderId="16" xfId="0" applyNumberFormat="1" applyBorder="1" applyAlignment="1">
      <alignment horizontal="center" vertical="center"/>
    </xf>
    <xf numFmtId="3" fontId="0" fillId="0" borderId="15" xfId="0" applyNumberFormat="1" applyBorder="1" applyAlignment="1">
      <alignment horizontal="center" vertical="center"/>
    </xf>
    <xf numFmtId="0" fontId="10" fillId="0" borderId="0" xfId="0" applyFont="1" applyAlignment="1">
      <alignment horizontal="right" vertical="center"/>
    </xf>
    <xf numFmtId="0" fontId="10" fillId="0" borderId="7" xfId="0" applyFont="1" applyBorder="1" applyAlignment="1">
      <alignment horizontal="right" vertical="center"/>
    </xf>
    <xf numFmtId="0" fontId="10" fillId="0" borderId="38" xfId="0" applyFont="1" applyBorder="1" applyAlignment="1">
      <alignment horizontal="right" vertical="center"/>
    </xf>
    <xf numFmtId="0" fontId="10" fillId="0" borderId="39" xfId="0" applyFont="1" applyBorder="1" applyAlignment="1">
      <alignment horizontal="right" vertical="center"/>
    </xf>
    <xf numFmtId="0" fontId="18" fillId="0" borderId="1" xfId="0" applyFont="1" applyBorder="1" applyAlignment="1">
      <alignment horizontal="left" vertical="center"/>
    </xf>
    <xf numFmtId="0" fontId="18" fillId="0" borderId="2" xfId="0" applyFont="1" applyBorder="1" applyAlignment="1">
      <alignment horizontal="left" vertical="center"/>
    </xf>
    <xf numFmtId="0" fontId="18" fillId="0" borderId="3" xfId="0" applyFont="1" applyBorder="1" applyAlignment="1">
      <alignment horizontal="left" vertical="center"/>
    </xf>
    <xf numFmtId="0" fontId="0" fillId="0" borderId="51" xfId="0" applyBorder="1" applyAlignment="1">
      <alignment horizontal="left"/>
    </xf>
    <xf numFmtId="0" fontId="0" fillId="0" borderId="7" xfId="0" applyBorder="1" applyAlignment="1">
      <alignment horizontal="left" vertical="center"/>
    </xf>
    <xf numFmtId="3" fontId="0" fillId="2" borderId="10" xfId="0" applyNumberFormat="1" applyFill="1" applyBorder="1" applyAlignment="1" applyProtection="1">
      <alignment horizontal="center" vertical="center"/>
      <protection locked="0"/>
    </xf>
    <xf numFmtId="14" fontId="21" fillId="2" borderId="1" xfId="0" applyNumberFormat="1" applyFont="1" applyFill="1" applyBorder="1" applyAlignment="1" applyProtection="1">
      <alignment horizontal="center" vertical="center"/>
      <protection locked="0"/>
    </xf>
    <xf numFmtId="14" fontId="21" fillId="2" borderId="3" xfId="0" applyNumberFormat="1" applyFont="1" applyFill="1" applyBorder="1" applyAlignment="1" applyProtection="1">
      <alignment horizontal="center" vertical="center"/>
      <protection locked="0"/>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10" fillId="0" borderId="41" xfId="0" applyFont="1" applyBorder="1" applyAlignment="1">
      <alignment horizontal="left" vertical="center"/>
    </xf>
    <xf numFmtId="0" fontId="10" fillId="0" borderId="51" xfId="0" applyFont="1" applyBorder="1" applyAlignment="1">
      <alignment horizontal="left" vertical="center"/>
    </xf>
    <xf numFmtId="0" fontId="10" fillId="0" borderId="0" xfId="0" applyFont="1" applyAlignment="1">
      <alignment horizontal="left" vertical="center"/>
    </xf>
    <xf numFmtId="0" fontId="10" fillId="0" borderId="7" xfId="0" applyFont="1" applyBorder="1" applyAlignment="1">
      <alignment horizontal="left" vertical="center"/>
    </xf>
    <xf numFmtId="3" fontId="0" fillId="3" borderId="10" xfId="0" applyNumberFormat="1" applyFill="1" applyBorder="1" applyAlignment="1">
      <alignment horizontal="center" vertical="center"/>
    </xf>
    <xf numFmtId="0" fontId="0" fillId="3" borderId="0" xfId="0" applyFill="1" applyAlignment="1">
      <alignment horizontal="left" vertical="center"/>
    </xf>
    <xf numFmtId="0" fontId="0" fillId="3" borderId="7" xfId="0" applyFill="1" applyBorder="1" applyAlignment="1">
      <alignment horizontal="left" vertical="center"/>
    </xf>
    <xf numFmtId="3" fontId="0" fillId="2" borderId="9" xfId="0" applyNumberFormat="1" applyFill="1" applyBorder="1" applyAlignment="1" applyProtection="1">
      <alignment horizontal="center" vertical="center"/>
      <protection locked="0"/>
    </xf>
    <xf numFmtId="3" fontId="0" fillId="3" borderId="8" xfId="0" applyNumberFormat="1" applyFill="1" applyBorder="1" applyAlignment="1">
      <alignment horizontal="center" vertical="center"/>
    </xf>
    <xf numFmtId="3" fontId="0" fillId="0" borderId="10" xfId="0" applyNumberFormat="1" applyBorder="1" applyAlignment="1">
      <alignment horizontal="center" vertical="center"/>
    </xf>
    <xf numFmtId="0" fontId="0" fillId="3" borderId="0" xfId="0" applyFill="1" applyAlignment="1">
      <alignment horizontal="left"/>
    </xf>
    <xf numFmtId="0" fontId="0" fillId="3" borderId="20" xfId="0" applyFill="1" applyBorder="1" applyAlignment="1">
      <alignment horizontal="left"/>
    </xf>
    <xf numFmtId="0" fontId="0" fillId="0" borderId="46" xfId="0" applyBorder="1" applyAlignment="1">
      <alignment horizontal="center"/>
    </xf>
    <xf numFmtId="0" fontId="0" fillId="0" borderId="45" xfId="0" applyBorder="1" applyAlignment="1">
      <alignment horizontal="center"/>
    </xf>
    <xf numFmtId="0" fontId="0" fillId="0" borderId="38" xfId="0" applyBorder="1" applyAlignment="1">
      <alignment horizontal="left"/>
    </xf>
    <xf numFmtId="0" fontId="0" fillId="3" borderId="6" xfId="0" applyFill="1" applyBorder="1" applyAlignment="1">
      <alignment horizontal="center"/>
    </xf>
    <xf numFmtId="0" fontId="0" fillId="3" borderId="38" xfId="0" applyFill="1" applyBorder="1" applyAlignment="1">
      <alignment horizontal="center"/>
    </xf>
    <xf numFmtId="0" fontId="10" fillId="3" borderId="0" xfId="0" applyFont="1" applyFill="1" applyAlignment="1">
      <alignment horizontal="right" vertical="center"/>
    </xf>
    <xf numFmtId="0" fontId="10" fillId="3" borderId="7" xfId="0" applyFont="1" applyFill="1" applyBorder="1" applyAlignment="1">
      <alignment horizontal="right" vertical="center"/>
    </xf>
    <xf numFmtId="3" fontId="0" fillId="0" borderId="0" xfId="0" applyNumberFormat="1" applyAlignment="1">
      <alignment horizontal="center"/>
    </xf>
    <xf numFmtId="0" fontId="0" fillId="0" borderId="0" xfId="0" applyAlignment="1">
      <alignment horizontal="center"/>
    </xf>
    <xf numFmtId="0" fontId="10" fillId="3" borderId="38" xfId="0" applyFont="1" applyFill="1" applyBorder="1" applyAlignment="1">
      <alignment horizontal="right" vertical="center"/>
    </xf>
    <xf numFmtId="3" fontId="0" fillId="0" borderId="49" xfId="0" applyNumberFormat="1" applyBorder="1" applyAlignment="1">
      <alignment horizontal="center" vertical="center"/>
    </xf>
    <xf numFmtId="0" fontId="10" fillId="3" borderId="6" xfId="0" applyFont="1" applyFill="1" applyBorder="1" applyAlignment="1">
      <alignment horizontal="right" vertical="center"/>
    </xf>
    <xf numFmtId="0" fontId="10" fillId="3" borderId="20" xfId="0" applyFont="1" applyFill="1" applyBorder="1" applyAlignment="1">
      <alignment horizontal="right" vertical="center"/>
    </xf>
    <xf numFmtId="0" fontId="18" fillId="3" borderId="47" xfId="0" applyFont="1" applyFill="1" applyBorder="1" applyAlignment="1">
      <alignment horizontal="left" vertical="center" wrapText="1"/>
    </xf>
    <xf numFmtId="0" fontId="18" fillId="3" borderId="2" xfId="0" applyFont="1" applyFill="1" applyBorder="1" applyAlignment="1">
      <alignment horizontal="left" vertical="center" wrapText="1"/>
    </xf>
    <xf numFmtId="0" fontId="13" fillId="3" borderId="0" xfId="0" applyFont="1" applyFill="1" applyAlignment="1">
      <alignment horizontal="center" vertical="center"/>
    </xf>
    <xf numFmtId="0" fontId="5" fillId="3" borderId="0" xfId="0" applyFont="1" applyFill="1" applyAlignment="1">
      <alignment horizontal="center" vertical="center"/>
    </xf>
    <xf numFmtId="0" fontId="14" fillId="3" borderId="0" xfId="0" applyFont="1" applyFill="1" applyAlignment="1">
      <alignment horizontal="center" vertical="center"/>
    </xf>
    <xf numFmtId="0" fontId="19" fillId="3" borderId="42" xfId="0" applyFont="1" applyFill="1" applyBorder="1" applyAlignment="1">
      <alignment horizontal="center" vertical="center"/>
    </xf>
    <xf numFmtId="0" fontId="19" fillId="3" borderId="26" xfId="0" applyFont="1" applyFill="1" applyBorder="1" applyAlignment="1">
      <alignment horizontal="center" vertical="center"/>
    </xf>
    <xf numFmtId="0" fontId="19" fillId="3" borderId="33" xfId="0" applyFont="1" applyFill="1" applyBorder="1" applyAlignment="1">
      <alignment horizontal="center" vertical="center"/>
    </xf>
    <xf numFmtId="0" fontId="10" fillId="3" borderId="47" xfId="0" applyFont="1" applyFill="1" applyBorder="1" applyAlignment="1">
      <alignment horizontal="left" vertical="center" wrapText="1"/>
    </xf>
    <xf numFmtId="0" fontId="10" fillId="3" borderId="2" xfId="0" applyFont="1" applyFill="1" applyBorder="1" applyAlignment="1">
      <alignment horizontal="left" vertical="center" wrapText="1"/>
    </xf>
    <xf numFmtId="0" fontId="10" fillId="3" borderId="44" xfId="0" applyFont="1" applyFill="1" applyBorder="1" applyAlignment="1">
      <alignment horizontal="left" vertical="center" wrapText="1"/>
    </xf>
    <xf numFmtId="0" fontId="10" fillId="3" borderId="38" xfId="0" applyFont="1" applyFill="1" applyBorder="1" applyAlignment="1">
      <alignment horizontal="left" vertical="center" wrapText="1"/>
    </xf>
    <xf numFmtId="0" fontId="10" fillId="3" borderId="45" xfId="0" applyFont="1" applyFill="1" applyBorder="1" applyAlignment="1">
      <alignment horizontal="left" vertical="center" wrapText="1"/>
    </xf>
    <xf numFmtId="0" fontId="0" fillId="3" borderId="43" xfId="0" applyFill="1" applyBorder="1" applyAlignment="1">
      <alignment horizontal="left" vertical="center" wrapText="1"/>
    </xf>
    <xf numFmtId="0" fontId="0" fillId="3" borderId="6" xfId="0" applyFill="1" applyBorder="1" applyAlignment="1">
      <alignment horizontal="left" vertical="center" wrapText="1"/>
    </xf>
    <xf numFmtId="0" fontId="0" fillId="3" borderId="13" xfId="0" applyFill="1" applyBorder="1" applyAlignment="1">
      <alignment horizontal="left" vertical="center" wrapText="1"/>
    </xf>
    <xf numFmtId="0" fontId="0" fillId="3" borderId="0" xfId="0" applyFill="1" applyAlignment="1">
      <alignment horizontal="left" vertical="center" wrapText="1"/>
    </xf>
    <xf numFmtId="0" fontId="0" fillId="3" borderId="7" xfId="0" applyFill="1" applyBorder="1" applyAlignment="1">
      <alignment horizontal="left" vertical="center" wrapText="1"/>
    </xf>
    <xf numFmtId="0" fontId="10" fillId="3" borderId="52" xfId="0" applyFont="1" applyFill="1" applyBorder="1" applyAlignment="1">
      <alignment horizontal="left" vertical="center" wrapText="1"/>
    </xf>
    <xf numFmtId="0" fontId="10" fillId="3" borderId="53" xfId="0" applyFont="1" applyFill="1" applyBorder="1" applyAlignment="1">
      <alignment horizontal="left" vertical="center" wrapText="1"/>
    </xf>
    <xf numFmtId="0" fontId="10" fillId="3" borderId="54" xfId="0" applyFont="1" applyFill="1" applyBorder="1" applyAlignment="1">
      <alignment horizontal="left" vertical="center" wrapText="1"/>
    </xf>
    <xf numFmtId="0" fontId="0" fillId="3" borderId="41" xfId="0" applyFill="1" applyBorder="1" applyAlignment="1">
      <alignment horizontal="left" vertical="center" wrapText="1"/>
    </xf>
    <xf numFmtId="0" fontId="0" fillId="3" borderId="11" xfId="0" applyFill="1" applyBorder="1" applyAlignment="1">
      <alignment horizontal="left" vertical="center" wrapText="1"/>
    </xf>
    <xf numFmtId="0" fontId="0" fillId="3" borderId="12" xfId="0" applyFill="1" applyBorder="1" applyAlignment="1">
      <alignment horizontal="left" vertical="center" wrapText="1"/>
    </xf>
    <xf numFmtId="0" fontId="0" fillId="3" borderId="30" xfId="0"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0" xfId="0" applyFont="1" applyFill="1" applyAlignment="1">
      <alignment horizontal="left" vertical="center" wrapText="1"/>
    </xf>
    <xf numFmtId="0" fontId="0" fillId="0" borderId="56" xfId="0" applyBorder="1" applyAlignment="1">
      <alignment horizontal="left" vertical="center" wrapText="1"/>
    </xf>
    <xf numFmtId="0" fontId="0" fillId="0" borderId="12" xfId="0" applyBorder="1" applyAlignment="1">
      <alignment horizontal="left" vertical="center" wrapText="1"/>
    </xf>
    <xf numFmtId="0" fontId="0" fillId="0" borderId="30" xfId="0" applyBorder="1" applyAlignment="1">
      <alignment horizontal="left" vertical="center" wrapText="1"/>
    </xf>
    <xf numFmtId="0" fontId="0" fillId="0" borderId="51" xfId="0" applyBorder="1" applyAlignment="1">
      <alignment horizontal="left" vertical="center" wrapText="1"/>
    </xf>
    <xf numFmtId="0" fontId="0" fillId="0" borderId="0" xfId="0" applyAlignment="1">
      <alignment horizontal="left" vertical="center" wrapText="1"/>
    </xf>
    <xf numFmtId="0" fontId="0" fillId="0" borderId="7" xfId="0" applyBorder="1" applyAlignment="1">
      <alignment horizontal="left" vertical="center" wrapText="1"/>
    </xf>
    <xf numFmtId="0" fontId="0" fillId="0" borderId="50" xfId="0" applyBorder="1" applyAlignment="1">
      <alignment horizontal="center"/>
    </xf>
    <xf numFmtId="0" fontId="0" fillId="0" borderId="35" xfId="0" applyBorder="1" applyAlignment="1">
      <alignment horizontal="center"/>
    </xf>
    <xf numFmtId="3" fontId="0" fillId="0" borderId="58" xfId="0" applyNumberFormat="1" applyBorder="1" applyAlignment="1">
      <alignment horizontal="center" vertical="center"/>
    </xf>
    <xf numFmtId="0" fontId="0" fillId="0" borderId="51" xfId="0" applyBorder="1" applyAlignment="1">
      <alignment horizontal="left" vertical="center"/>
    </xf>
    <xf numFmtId="0" fontId="0" fillId="2" borderId="51" xfId="0" applyFill="1" applyBorder="1" applyAlignment="1" applyProtection="1">
      <alignment horizontal="left" vertical="center"/>
      <protection locked="0"/>
    </xf>
    <xf numFmtId="0" fontId="0" fillId="0" borderId="18" xfId="0" applyBorder="1" applyAlignment="1">
      <alignment horizontal="left"/>
    </xf>
    <xf numFmtId="0" fontId="0" fillId="0" borderId="20" xfId="0" applyBorder="1" applyAlignment="1">
      <alignment horizontal="left"/>
    </xf>
    <xf numFmtId="0" fontId="0" fillId="0" borderId="12" xfId="0" applyBorder="1" applyAlignment="1">
      <alignment horizontal="left" wrapText="1"/>
    </xf>
    <xf numFmtId="0" fontId="0" fillId="0" borderId="0" xfId="0" applyAlignment="1">
      <alignment horizontal="left" wrapText="1"/>
    </xf>
    <xf numFmtId="0" fontId="3" fillId="0" borderId="53" xfId="0" applyFont="1" applyBorder="1" applyAlignment="1">
      <alignment horizontal="center"/>
    </xf>
    <xf numFmtId="0" fontId="2" fillId="0" borderId="63" xfId="0" applyFont="1" applyBorder="1" applyAlignment="1">
      <alignment horizontal="center"/>
    </xf>
    <xf numFmtId="0" fontId="2" fillId="0" borderId="64" xfId="0" applyFont="1" applyBorder="1" applyAlignment="1">
      <alignment horizontal="center"/>
    </xf>
    <xf numFmtId="0" fontId="2" fillId="0" borderId="65" xfId="0" applyFont="1" applyBorder="1" applyAlignment="1">
      <alignment horizontal="center"/>
    </xf>
    <xf numFmtId="0" fontId="6" fillId="0" borderId="12" xfId="0" applyFont="1" applyBorder="1" applyAlignment="1">
      <alignment horizontal="right"/>
    </xf>
    <xf numFmtId="0" fontId="3" fillId="3" borderId="0" xfId="0" applyFont="1" applyFill="1" applyAlignment="1">
      <alignment horizontal="center"/>
    </xf>
    <xf numFmtId="0" fontId="7" fillId="3" borderId="0" xfId="0" applyFont="1" applyFill="1" applyAlignment="1">
      <alignment horizontal="left"/>
    </xf>
    <xf numFmtId="0" fontId="3" fillId="3" borderId="0" xfId="0" applyFont="1" applyFill="1" applyAlignment="1">
      <alignment horizontal="left"/>
    </xf>
    <xf numFmtId="0" fontId="7" fillId="3" borderId="0" xfId="0" applyFont="1" applyFill="1" applyAlignment="1">
      <alignment horizontal="right"/>
    </xf>
    <xf numFmtId="0" fontId="7" fillId="3" borderId="13" xfId="0" applyFont="1" applyFill="1" applyBorder="1" applyAlignment="1">
      <alignment horizontal="right" vertical="center" wrapText="1"/>
    </xf>
    <xf numFmtId="0" fontId="7" fillId="3" borderId="0" xfId="0" applyFont="1" applyFill="1" applyAlignment="1">
      <alignment horizontal="right" vertical="center"/>
    </xf>
    <xf numFmtId="0" fontId="7" fillId="3" borderId="13" xfId="0" applyFont="1" applyFill="1" applyBorder="1" applyAlignment="1">
      <alignment horizontal="right" vertical="center"/>
    </xf>
    <xf numFmtId="0" fontId="3" fillId="3" borderId="13" xfId="0" applyFont="1" applyFill="1" applyBorder="1" applyAlignment="1">
      <alignment horizontal="left" vertical="center"/>
    </xf>
    <xf numFmtId="0" fontId="3" fillId="3" borderId="0" xfId="0" applyFont="1" applyFill="1" applyAlignment="1">
      <alignment horizontal="left" vertical="center"/>
    </xf>
    <xf numFmtId="3" fontId="3" fillId="3" borderId="55" xfId="0" applyNumberFormat="1" applyFont="1" applyFill="1" applyBorder="1" applyAlignment="1">
      <alignment horizontal="center" vertical="center"/>
    </xf>
    <xf numFmtId="3" fontId="3" fillId="3" borderId="68" xfId="0" applyNumberFormat="1" applyFont="1" applyFill="1" applyBorder="1" applyAlignment="1">
      <alignment horizontal="center" vertical="center"/>
    </xf>
    <xf numFmtId="3" fontId="3" fillId="3" borderId="69" xfId="0" applyNumberFormat="1" applyFont="1" applyFill="1" applyBorder="1" applyAlignment="1">
      <alignment horizontal="center" vertical="center"/>
    </xf>
    <xf numFmtId="0" fontId="3" fillId="3" borderId="0" xfId="0" applyFont="1" applyFill="1" applyAlignment="1">
      <alignment horizontal="right" vertical="center"/>
    </xf>
    <xf numFmtId="0" fontId="3" fillId="3" borderId="7" xfId="0" applyFont="1" applyFill="1" applyBorder="1" applyAlignment="1">
      <alignment horizontal="right" vertical="center"/>
    </xf>
    <xf numFmtId="0" fontId="7" fillId="3" borderId="13" xfId="0" applyFont="1" applyFill="1" applyBorder="1" applyAlignment="1">
      <alignment horizontal="left"/>
    </xf>
    <xf numFmtId="3" fontId="3" fillId="3" borderId="0" xfId="0" quotePrefix="1" applyNumberFormat="1" applyFont="1" applyFill="1" applyAlignment="1">
      <alignment horizontal="center" vertical="center"/>
    </xf>
    <xf numFmtId="3" fontId="3" fillId="3" borderId="0" xfId="0" applyNumberFormat="1" applyFont="1" applyFill="1" applyAlignment="1">
      <alignment horizontal="center" vertical="center"/>
    </xf>
    <xf numFmtId="3" fontId="3" fillId="3" borderId="14" xfId="0" applyNumberFormat="1" applyFont="1" applyFill="1" applyBorder="1" applyAlignment="1">
      <alignment horizontal="center" vertical="center"/>
    </xf>
    <xf numFmtId="3" fontId="3" fillId="3" borderId="15" xfId="0" applyNumberFormat="1" applyFont="1" applyFill="1" applyBorder="1" applyAlignment="1">
      <alignment horizontal="center" vertical="center"/>
    </xf>
    <xf numFmtId="3" fontId="3" fillId="3" borderId="18" xfId="0" applyNumberFormat="1" applyFont="1" applyFill="1" applyBorder="1" applyAlignment="1">
      <alignment horizontal="center" vertical="center"/>
    </xf>
    <xf numFmtId="0" fontId="7" fillId="3" borderId="18" xfId="0" applyFont="1" applyFill="1" applyBorder="1" applyAlignment="1">
      <alignment horizontal="right" vertical="center"/>
    </xf>
    <xf numFmtId="3" fontId="3" fillId="3" borderId="58" xfId="0" applyNumberFormat="1" applyFont="1" applyFill="1" applyBorder="1" applyAlignment="1">
      <alignment horizontal="center" vertical="center"/>
    </xf>
    <xf numFmtId="3" fontId="3" fillId="3" borderId="49" xfId="0" applyNumberFormat="1" applyFont="1" applyFill="1" applyBorder="1" applyAlignment="1">
      <alignment horizontal="center" vertical="center"/>
    </xf>
    <xf numFmtId="0" fontId="7" fillId="3" borderId="13" xfId="0" applyFont="1" applyFill="1" applyBorder="1" applyAlignment="1">
      <alignment horizontal="left" vertical="center"/>
    </xf>
    <xf numFmtId="0" fontId="7" fillId="3" borderId="0" xfId="0" applyFont="1" applyFill="1" applyAlignment="1">
      <alignment horizontal="left" vertical="center"/>
    </xf>
    <xf numFmtId="3" fontId="3" fillId="3" borderId="17" xfId="0" applyNumberFormat="1" applyFont="1" applyFill="1" applyBorder="1" applyAlignment="1">
      <alignment horizontal="center" vertical="center"/>
    </xf>
    <xf numFmtId="3" fontId="3" fillId="3" borderId="48" xfId="0" applyNumberFormat="1" applyFont="1" applyFill="1" applyBorder="1" applyAlignment="1">
      <alignment horizontal="center" vertical="center"/>
    </xf>
    <xf numFmtId="0" fontId="7" fillId="3" borderId="19" xfId="0" applyFont="1" applyFill="1" applyBorder="1" applyAlignment="1">
      <alignment horizontal="left" vertical="center"/>
    </xf>
    <xf numFmtId="0" fontId="7" fillId="3" borderId="20" xfId="0" applyFont="1" applyFill="1" applyBorder="1" applyAlignment="1">
      <alignment horizontal="left" vertical="center"/>
    </xf>
    <xf numFmtId="3" fontId="3" fillId="2" borderId="14" xfId="0" applyNumberFormat="1" applyFont="1" applyFill="1" applyBorder="1" applyAlignment="1" applyProtection="1">
      <alignment horizontal="center" vertical="center"/>
      <protection locked="0"/>
    </xf>
    <xf numFmtId="3" fontId="3" fillId="2" borderId="15" xfId="0" applyNumberFormat="1" applyFont="1" applyFill="1" applyBorder="1" applyAlignment="1" applyProtection="1">
      <alignment horizontal="center" vertical="center"/>
      <protection locked="0"/>
    </xf>
    <xf numFmtId="3" fontId="3" fillId="2" borderId="55" xfId="0" applyNumberFormat="1" applyFont="1" applyFill="1" applyBorder="1" applyAlignment="1" applyProtection="1">
      <alignment horizontal="center" vertical="center"/>
      <protection locked="0"/>
    </xf>
    <xf numFmtId="3" fontId="3" fillId="2" borderId="68" xfId="0" applyNumberFormat="1" applyFont="1" applyFill="1" applyBorder="1" applyAlignment="1" applyProtection="1">
      <alignment horizontal="center" vertical="center"/>
      <protection locked="0"/>
    </xf>
    <xf numFmtId="3" fontId="3" fillId="2" borderId="69" xfId="0" applyNumberFormat="1" applyFont="1" applyFill="1" applyBorder="1" applyAlignment="1" applyProtection="1">
      <alignment horizontal="center" vertical="center"/>
      <protection locked="0"/>
    </xf>
    <xf numFmtId="3" fontId="3" fillId="2" borderId="58" xfId="0" applyNumberFormat="1" applyFont="1" applyFill="1" applyBorder="1" applyAlignment="1" applyProtection="1">
      <alignment horizontal="center" vertical="center"/>
      <protection locked="0"/>
    </xf>
    <xf numFmtId="3" fontId="3" fillId="2" borderId="49" xfId="0" applyNumberFormat="1" applyFont="1" applyFill="1" applyBorder="1" applyAlignment="1" applyProtection="1">
      <alignment horizontal="center" vertical="center"/>
      <protection locked="0"/>
    </xf>
    <xf numFmtId="3" fontId="3" fillId="2" borderId="48" xfId="0" applyNumberFormat="1" applyFont="1" applyFill="1" applyBorder="1" applyAlignment="1" applyProtection="1">
      <alignment horizontal="center" vertical="center"/>
      <protection locked="0"/>
    </xf>
    <xf numFmtId="3" fontId="3" fillId="2" borderId="17" xfId="0" applyNumberFormat="1" applyFont="1" applyFill="1" applyBorder="1" applyAlignment="1" applyProtection="1">
      <alignment horizontal="center" vertical="center"/>
      <protection locked="0"/>
    </xf>
    <xf numFmtId="0" fontId="0" fillId="0" borderId="52" xfId="0" applyBorder="1" applyAlignment="1">
      <alignment horizontal="center" vertical="top"/>
    </xf>
    <xf numFmtId="0" fontId="17" fillId="0" borderId="53" xfId="0" applyFont="1" applyBorder="1" applyAlignment="1">
      <alignment horizontal="center" vertical="top"/>
    </xf>
    <xf numFmtId="0" fontId="17" fillId="0" borderId="54" xfId="0" applyFont="1" applyBorder="1" applyAlignment="1">
      <alignment horizontal="center" vertical="top"/>
    </xf>
    <xf numFmtId="0" fontId="10" fillId="0" borderId="52" xfId="0" applyFont="1" applyBorder="1" applyAlignment="1">
      <alignment horizontal="center" vertical="top"/>
    </xf>
    <xf numFmtId="0" fontId="10" fillId="0" borderId="53" xfId="0" applyFont="1" applyBorder="1" applyAlignment="1">
      <alignment horizontal="center" vertical="top"/>
    </xf>
    <xf numFmtId="0" fontId="10" fillId="0" borderId="54" xfId="0" applyFont="1" applyBorder="1" applyAlignment="1">
      <alignment horizontal="center" vertical="top"/>
    </xf>
    <xf numFmtId="0" fontId="13" fillId="0" borderId="52" xfId="0" applyFont="1" applyBorder="1" applyAlignment="1">
      <alignment horizontal="center"/>
    </xf>
    <xf numFmtId="0" fontId="13" fillId="0" borderId="53" xfId="0" applyFont="1" applyBorder="1" applyAlignment="1">
      <alignment horizontal="center"/>
    </xf>
    <xf numFmtId="0" fontId="13" fillId="0" borderId="54" xfId="0" applyFont="1" applyBorder="1" applyAlignment="1">
      <alignment horizontal="center"/>
    </xf>
    <xf numFmtId="0" fontId="0" fillId="2" borderId="11" xfId="0" applyFill="1" applyBorder="1" applyAlignment="1" applyProtection="1">
      <alignment horizontal="left" vertical="top" wrapText="1"/>
      <protection locked="0"/>
    </xf>
    <xf numFmtId="0" fontId="0" fillId="2" borderId="12" xfId="0" applyFill="1" applyBorder="1" applyAlignment="1" applyProtection="1">
      <alignment horizontal="left" vertical="top" wrapText="1"/>
      <protection locked="0"/>
    </xf>
    <xf numFmtId="0" fontId="0" fillId="2" borderId="61" xfId="0" applyFill="1" applyBorder="1" applyAlignment="1" applyProtection="1">
      <alignment horizontal="left" vertical="top" wrapText="1"/>
      <protection locked="0"/>
    </xf>
    <xf numFmtId="0" fontId="0" fillId="2" borderId="13" xfId="0" applyFill="1" applyBorder="1" applyAlignment="1" applyProtection="1">
      <alignment horizontal="left" vertical="top" wrapText="1"/>
      <protection locked="0"/>
    </xf>
    <xf numFmtId="0" fontId="0" fillId="2" borderId="0" xfId="0" applyFill="1" applyAlignment="1" applyProtection="1">
      <alignment horizontal="left" vertical="top" wrapText="1"/>
      <protection locked="0"/>
    </xf>
    <xf numFmtId="0" fontId="0" fillId="2" borderId="18" xfId="0" applyFill="1" applyBorder="1" applyAlignment="1" applyProtection="1">
      <alignment horizontal="left" vertical="top" wrapText="1"/>
      <protection locked="0"/>
    </xf>
    <xf numFmtId="0" fontId="0" fillId="2" borderId="19" xfId="0" applyFill="1" applyBorder="1" applyAlignment="1" applyProtection="1">
      <alignment horizontal="left" vertical="top" wrapText="1"/>
      <protection locked="0"/>
    </xf>
    <xf numFmtId="0" fontId="0" fillId="2" borderId="20" xfId="0" applyFill="1" applyBorder="1" applyAlignment="1" applyProtection="1">
      <alignment horizontal="left" vertical="top" wrapText="1"/>
      <protection locked="0"/>
    </xf>
    <xf numFmtId="0" fontId="0" fillId="2" borderId="24" xfId="0" applyFill="1" applyBorder="1" applyAlignment="1" applyProtection="1">
      <alignment horizontal="left" vertical="top" wrapText="1"/>
      <protection locked="0"/>
    </xf>
    <xf numFmtId="0" fontId="0" fillId="0" borderId="13" xfId="0" applyBorder="1" applyAlignment="1">
      <alignment horizontal="left" vertical="center" wrapText="1"/>
    </xf>
    <xf numFmtId="0" fontId="0" fillId="0" borderId="19" xfId="0" applyBorder="1" applyAlignment="1">
      <alignment horizontal="left" vertical="center" wrapText="1"/>
    </xf>
    <xf numFmtId="0" fontId="0" fillId="0" borderId="20" xfId="0" applyBorder="1" applyAlignment="1">
      <alignment horizontal="left" wrapText="1"/>
    </xf>
    <xf numFmtId="164" fontId="0" fillId="2" borderId="60" xfId="0" applyNumberFormat="1" applyFill="1" applyBorder="1" applyAlignment="1" applyProtection="1">
      <alignment horizontal="left" vertical="center" wrapText="1"/>
      <protection locked="0"/>
    </xf>
    <xf numFmtId="164" fontId="0" fillId="0" borderId="29" xfId="0" applyNumberFormat="1" applyBorder="1" applyAlignment="1" applyProtection="1">
      <alignment horizontal="left" vertical="center" wrapText="1"/>
      <protection locked="0"/>
    </xf>
    <xf numFmtId="164" fontId="0" fillId="0" borderId="62" xfId="0" applyNumberFormat="1" applyBorder="1" applyAlignment="1" applyProtection="1">
      <alignment horizontal="left" vertical="center" wrapText="1"/>
      <protection locked="0"/>
    </xf>
    <xf numFmtId="0" fontId="13" fillId="0" borderId="12" xfId="0" applyFont="1" applyBorder="1" applyAlignment="1">
      <alignment horizontal="center" wrapText="1"/>
    </xf>
    <xf numFmtId="0" fontId="0" fillId="0" borderId="12" xfId="0" applyBorder="1" applyAlignment="1">
      <alignment wrapText="1"/>
    </xf>
    <xf numFmtId="0" fontId="0" fillId="0" borderId="0" xfId="0" applyAlignment="1">
      <alignment horizontal="center" wrapText="1"/>
    </xf>
    <xf numFmtId="0" fontId="0" fillId="0" borderId="0" xfId="0" applyAlignment="1">
      <alignment wrapText="1"/>
    </xf>
    <xf numFmtId="0" fontId="10" fillId="0" borderId="0" xfId="0" applyFont="1" applyAlignment="1">
      <alignment horizontal="center" vertical="center" wrapText="1"/>
    </xf>
    <xf numFmtId="0" fontId="0" fillId="0" borderId="11" xfId="0" applyBorder="1" applyAlignment="1">
      <alignment horizontal="left" vertical="center" wrapText="1"/>
    </xf>
    <xf numFmtId="0" fontId="0" fillId="2" borderId="28" xfId="0" applyFill="1" applyBorder="1" applyAlignment="1" applyProtection="1">
      <alignment horizontal="left" vertical="center" wrapText="1"/>
      <protection locked="0"/>
    </xf>
    <xf numFmtId="0" fontId="0" fillId="0" borderId="0" xfId="0" applyAlignment="1">
      <alignment horizontal="center" vertical="center"/>
    </xf>
    <xf numFmtId="0" fontId="13" fillId="0" borderId="0" xfId="0" applyFont="1" applyAlignment="1">
      <alignment horizontal="center"/>
    </xf>
    <xf numFmtId="0" fontId="0" fillId="2" borderId="25" xfId="0" applyFill="1" applyBorder="1" applyAlignment="1" applyProtection="1">
      <alignment horizontal="left" vertical="center" wrapText="1"/>
      <protection locked="0"/>
    </xf>
    <xf numFmtId="0" fontId="0" fillId="2" borderId="26" xfId="0" applyFill="1" applyBorder="1" applyAlignment="1" applyProtection="1">
      <alignment horizontal="left" vertical="center" wrapText="1"/>
      <protection locked="0"/>
    </xf>
    <xf numFmtId="0" fontId="0" fillId="2" borderId="27" xfId="0" applyFill="1" applyBorder="1" applyAlignment="1" applyProtection="1">
      <alignment horizontal="left" vertical="center" wrapText="1"/>
      <protection locked="0"/>
    </xf>
    <xf numFmtId="0" fontId="12" fillId="0" borderId="1" xfId="0" applyFont="1" applyBorder="1" applyAlignment="1">
      <alignment horizontal="left" vertical="top" wrapText="1"/>
    </xf>
    <xf numFmtId="0" fontId="12" fillId="0" borderId="2" xfId="0" applyFont="1" applyBorder="1" applyAlignment="1">
      <alignment horizontal="left" vertical="top" wrapText="1"/>
    </xf>
    <xf numFmtId="0" fontId="12" fillId="0" borderId="28" xfId="0" applyFont="1" applyBorder="1" applyAlignment="1">
      <alignment horizontal="left" vertical="top" wrapText="1"/>
    </xf>
    <xf numFmtId="0" fontId="10" fillId="0" borderId="52" xfId="0" applyFont="1" applyBorder="1" applyAlignment="1">
      <alignment horizontal="center" vertical="center" wrapText="1"/>
    </xf>
    <xf numFmtId="0" fontId="10" fillId="0" borderId="53" xfId="0" applyFont="1" applyBorder="1" applyAlignment="1">
      <alignment horizontal="center" vertical="center" wrapText="1"/>
    </xf>
    <xf numFmtId="0" fontId="10" fillId="0" borderId="54" xfId="0" applyFont="1" applyBorder="1" applyAlignment="1">
      <alignment horizontal="center" vertical="center" wrapText="1"/>
    </xf>
    <xf numFmtId="0" fontId="10" fillId="0" borderId="11" xfId="0" applyFont="1" applyBorder="1" applyAlignment="1">
      <alignment horizontal="center" wrapText="1"/>
    </xf>
    <xf numFmtId="0" fontId="13" fillId="0" borderId="61" xfId="0" applyFont="1" applyBorder="1" applyAlignment="1">
      <alignment horizontal="center" wrapText="1"/>
    </xf>
    <xf numFmtId="0" fontId="13" fillId="0" borderId="19" xfId="0" applyFont="1" applyBorder="1" applyAlignment="1">
      <alignment horizontal="center" wrapText="1"/>
    </xf>
    <xf numFmtId="0" fontId="13" fillId="0" borderId="20" xfId="0" applyFont="1" applyBorder="1" applyAlignment="1">
      <alignment horizontal="center" wrapText="1"/>
    </xf>
    <xf numFmtId="0" fontId="13" fillId="0" borderId="24" xfId="0" applyFont="1" applyBorder="1" applyAlignment="1">
      <alignment horizontal="center" wrapText="1"/>
    </xf>
    <xf numFmtId="0" fontId="10" fillId="3" borderId="11" xfId="0" applyFont="1" applyFill="1" applyBorder="1" applyAlignment="1" applyProtection="1">
      <alignment horizontal="center" vertical="top" wrapText="1"/>
      <protection locked="0"/>
    </xf>
    <xf numFmtId="0" fontId="10" fillId="3" borderId="12" xfId="0" applyFont="1" applyFill="1" applyBorder="1" applyAlignment="1" applyProtection="1">
      <alignment horizontal="center" vertical="top" wrapText="1"/>
      <protection locked="0"/>
    </xf>
    <xf numFmtId="0" fontId="10" fillId="3" borderId="61" xfId="0" applyFont="1" applyFill="1" applyBorder="1" applyAlignment="1" applyProtection="1">
      <alignment horizontal="center" vertical="top" wrapText="1"/>
      <protection locked="0"/>
    </xf>
    <xf numFmtId="0" fontId="10" fillId="3" borderId="13" xfId="0" applyFont="1" applyFill="1" applyBorder="1" applyAlignment="1" applyProtection="1">
      <alignment horizontal="center" vertical="top" wrapText="1"/>
      <protection locked="0"/>
    </xf>
    <xf numFmtId="0" fontId="10" fillId="3" borderId="0" xfId="0" applyFont="1" applyFill="1" applyAlignment="1" applyProtection="1">
      <alignment horizontal="center" vertical="top" wrapText="1"/>
      <protection locked="0"/>
    </xf>
    <xf numFmtId="0" fontId="10" fillId="3" borderId="18" xfId="0" applyFont="1" applyFill="1" applyBorder="1" applyAlignment="1" applyProtection="1">
      <alignment horizontal="center" vertical="top" wrapText="1"/>
      <protection locked="0"/>
    </xf>
    <xf numFmtId="0" fontId="0" fillId="0" borderId="52" xfId="0" applyBorder="1" applyAlignment="1">
      <alignment horizontal="center" vertical="center"/>
    </xf>
    <xf numFmtId="0" fontId="17" fillId="0" borderId="53" xfId="0" applyFont="1" applyBorder="1" applyAlignment="1">
      <alignment horizontal="center" vertical="center"/>
    </xf>
    <xf numFmtId="0" fontId="17" fillId="0" borderId="54" xfId="0" applyFont="1" applyBorder="1" applyAlignment="1">
      <alignment horizontal="center" vertical="center"/>
    </xf>
    <xf numFmtId="0" fontId="0" fillId="3" borderId="38" xfId="0" applyFill="1" applyBorder="1" applyAlignment="1">
      <alignment horizontal="center" vertical="top" wrapText="1"/>
    </xf>
    <xf numFmtId="0" fontId="0" fillId="3" borderId="45" xfId="0" applyFill="1" applyBorder="1" applyAlignment="1">
      <alignment horizontal="center" vertical="top" wrapText="1"/>
    </xf>
    <xf numFmtId="0" fontId="10" fillId="3" borderId="43" xfId="0" applyFont="1" applyFill="1" applyBorder="1" applyAlignment="1">
      <alignment horizontal="left" vertical="top" wrapText="1"/>
    </xf>
    <xf numFmtId="0" fontId="10" fillId="3" borderId="6" xfId="0" applyFont="1" applyFill="1" applyBorder="1" applyAlignment="1">
      <alignment horizontal="left" vertical="top" wrapText="1"/>
    </xf>
    <xf numFmtId="0" fontId="10" fillId="3" borderId="46" xfId="0" applyFont="1" applyFill="1" applyBorder="1" applyAlignment="1">
      <alignment horizontal="left" vertical="top" wrapText="1"/>
    </xf>
    <xf numFmtId="0" fontId="10" fillId="3" borderId="19" xfId="0" applyFont="1" applyFill="1" applyBorder="1" applyAlignment="1">
      <alignment horizontal="left" vertical="top" wrapText="1"/>
    </xf>
    <xf numFmtId="0" fontId="10" fillId="3" borderId="20" xfId="0" applyFont="1" applyFill="1" applyBorder="1" applyAlignment="1">
      <alignment horizontal="left" vertical="top" wrapText="1"/>
    </xf>
    <xf numFmtId="0" fontId="10" fillId="3" borderId="24" xfId="0" applyFont="1" applyFill="1" applyBorder="1" applyAlignment="1">
      <alignment horizontal="left" vertical="top" wrapText="1"/>
    </xf>
    <xf numFmtId="0" fontId="0" fillId="3" borderId="46" xfId="0" applyFill="1" applyBorder="1" applyAlignment="1">
      <alignment horizontal="center" vertical="center" wrapText="1"/>
    </xf>
    <xf numFmtId="0" fontId="0" fillId="3" borderId="28" xfId="0" applyFill="1" applyBorder="1" applyAlignment="1">
      <alignment horizontal="center" vertical="center" wrapText="1"/>
    </xf>
    <xf numFmtId="0" fontId="0" fillId="2" borderId="17" xfId="0" applyFill="1" applyBorder="1" applyAlignment="1" applyProtection="1">
      <alignment horizontal="left" vertical="center" wrapText="1"/>
      <protection locked="0"/>
    </xf>
    <xf numFmtId="0" fontId="12" fillId="0" borderId="2" xfId="0" applyFont="1" applyBorder="1" applyAlignment="1">
      <alignment horizontal="center" vertical="top" wrapText="1"/>
    </xf>
    <xf numFmtId="0" fontId="12" fillId="0" borderId="28" xfId="0" applyFont="1" applyBorder="1" applyAlignment="1">
      <alignment horizontal="center" vertical="top" wrapText="1"/>
    </xf>
    <xf numFmtId="0" fontId="0" fillId="2" borderId="8" xfId="0" applyFill="1" applyBorder="1" applyAlignment="1" applyProtection="1">
      <alignment horizontal="left" vertical="top" wrapText="1"/>
      <protection locked="0"/>
    </xf>
    <xf numFmtId="0" fontId="0" fillId="2" borderId="10" xfId="0" applyFill="1" applyBorder="1" applyAlignment="1" applyProtection="1">
      <alignment horizontal="left" vertical="top" wrapText="1"/>
      <protection locked="0"/>
    </xf>
    <xf numFmtId="0" fontId="0" fillId="2" borderId="9" xfId="0" applyFill="1" applyBorder="1" applyAlignment="1" applyProtection="1">
      <alignment horizontal="left" vertical="top" wrapText="1"/>
      <protection locked="0"/>
    </xf>
    <xf numFmtId="0" fontId="0" fillId="2" borderId="5" xfId="0" applyFill="1" applyBorder="1" applyAlignment="1" applyProtection="1">
      <alignment horizontal="left" vertical="top" wrapText="1"/>
      <protection locked="0"/>
    </xf>
    <xf numFmtId="0" fontId="0" fillId="2" borderId="6" xfId="0" applyFill="1" applyBorder="1" applyAlignment="1" applyProtection="1">
      <alignment horizontal="left" vertical="top" wrapText="1"/>
      <protection locked="0"/>
    </xf>
    <xf numFmtId="0" fontId="0" fillId="2" borderId="46" xfId="0" applyFill="1" applyBorder="1" applyAlignment="1" applyProtection="1">
      <alignment horizontal="left" vertical="top" wrapText="1"/>
      <protection locked="0"/>
    </xf>
    <xf numFmtId="0" fontId="0" fillId="2" borderId="51" xfId="0" applyFill="1" applyBorder="1" applyAlignment="1" applyProtection="1">
      <alignment horizontal="left" vertical="top" wrapText="1"/>
      <protection locked="0"/>
    </xf>
    <xf numFmtId="0" fontId="0" fillId="2" borderId="37" xfId="0" applyFill="1" applyBorder="1" applyAlignment="1" applyProtection="1">
      <alignment horizontal="left" vertical="top" wrapText="1"/>
      <protection locked="0"/>
    </xf>
    <xf numFmtId="0" fontId="0" fillId="2" borderId="38" xfId="0" applyFill="1" applyBorder="1" applyAlignment="1" applyProtection="1">
      <alignment horizontal="left" vertical="top" wrapText="1"/>
      <protection locked="0"/>
    </xf>
    <xf numFmtId="0" fontId="0" fillId="2" borderId="45" xfId="0" applyFill="1" applyBorder="1" applyAlignment="1" applyProtection="1">
      <alignment horizontal="left" vertical="top" wrapText="1"/>
      <protection locked="0"/>
    </xf>
    <xf numFmtId="14" fontId="0" fillId="2" borderId="4" xfId="0" applyNumberFormat="1" applyFill="1" applyBorder="1" applyAlignment="1" applyProtection="1">
      <alignment horizontal="left" vertical="center" wrapText="1"/>
      <protection locked="0"/>
    </xf>
    <xf numFmtId="14" fontId="0" fillId="2" borderId="17" xfId="0" applyNumberFormat="1" applyFill="1" applyBorder="1" applyAlignment="1" applyProtection="1">
      <alignment horizontal="left" vertical="center" wrapText="1"/>
      <protection locked="0"/>
    </xf>
    <xf numFmtId="3" fontId="0" fillId="3" borderId="35" xfId="0" applyNumberFormat="1" applyFill="1" applyBorder="1" applyAlignment="1" applyProtection="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742950</xdr:colOff>
          <xdr:row>23</xdr:row>
          <xdr:rowOff>200025</xdr:rowOff>
        </xdr:from>
        <xdr:to>
          <xdr:col>4</xdr:col>
          <xdr:colOff>285750</xdr:colOff>
          <xdr:row>24</xdr:row>
          <xdr:rowOff>390525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solidFill>
              <a:srgbClr val="DDDDDD"/>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23</xdr:row>
          <xdr:rowOff>200025</xdr:rowOff>
        </xdr:from>
        <xdr:to>
          <xdr:col>7</xdr:col>
          <xdr:colOff>276225</xdr:colOff>
          <xdr:row>25</xdr:row>
          <xdr:rowOff>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solidFill>
              <a:srgbClr val="DDDDDD"/>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NO</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600074</xdr:colOff>
      <xdr:row>7</xdr:row>
      <xdr:rowOff>0</xdr:rowOff>
    </xdr:to>
    <xdr:sp macro="" textlink="">
      <xdr:nvSpPr>
        <xdr:cNvPr id="18434" name="Object 2" hidden="1">
          <a:extLst>
            <a:ext uri="{63B3BB69-23CF-44E3-9099-C40C66FF867C}">
              <a14:compatExt xmlns:a14="http://schemas.microsoft.com/office/drawing/2010/main" spid="_x0000_s18434"/>
            </a:ext>
            <a:ext uri="{FF2B5EF4-FFF2-40B4-BE49-F238E27FC236}">
              <a16:creationId xmlns:a16="http://schemas.microsoft.com/office/drawing/2014/main" id="{00000000-0008-0000-1000-00000248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solid"/>
          <a:miter lim="800000"/>
          <a:headEn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3</xdr:col>
          <xdr:colOff>0</xdr:colOff>
          <xdr:row>7</xdr:row>
          <xdr:rowOff>0</xdr:rowOff>
        </xdr:to>
        <xdr:sp macro="" textlink="">
          <xdr:nvSpPr>
            <xdr:cNvPr id="18436" name="Object 4" hidden="1">
              <a:extLst>
                <a:ext uri="{63B3BB69-23CF-44E3-9099-C40C66FF867C}">
                  <a14:compatExt spid="_x0000_s18436"/>
                </a:ext>
                <a:ext uri="{FF2B5EF4-FFF2-40B4-BE49-F238E27FC236}">
                  <a16:creationId xmlns:a16="http://schemas.microsoft.com/office/drawing/2014/main" id="{00000000-0008-0000-1000-0000044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17.bin"/><Relationship Id="rId5" Type="http://schemas.openxmlformats.org/officeDocument/2006/relationships/image" Target="../media/image1.emf"/><Relationship Id="rId4" Type="http://schemas.openxmlformats.org/officeDocument/2006/relationships/package" Target="../embeddings/Microsoft_Word_Document.docx"/></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WVR69"/>
  <sheetViews>
    <sheetView showGridLines="0" showRowColHeaders="0" tabSelected="1" workbookViewId="0">
      <selection activeCell="D7" sqref="D7:I7"/>
    </sheetView>
  </sheetViews>
  <sheetFormatPr defaultColWidth="0" defaultRowHeight="15" zeroHeight="1" x14ac:dyDescent="0.25"/>
  <cols>
    <col min="1" max="1" width="1.85546875" customWidth="1"/>
    <col min="2" max="2" width="37" style="82" customWidth="1"/>
    <col min="3" max="3" width="11.28515625" customWidth="1"/>
    <col min="4" max="4" width="6.28515625" style="1" customWidth="1"/>
    <col min="5" max="5" width="5.5703125" customWidth="1"/>
    <col min="6" max="6" width="1.85546875" customWidth="1"/>
    <col min="7" max="7" width="6.28515625" customWidth="1"/>
    <col min="8" max="8" width="6.140625" customWidth="1"/>
    <col min="9" max="9" width="23.28515625" customWidth="1"/>
    <col min="10" max="10" width="1.85546875" customWidth="1"/>
    <col min="258" max="258" width="37" hidden="1" customWidth="1"/>
    <col min="259" max="259" width="11.28515625" hidden="1" customWidth="1"/>
    <col min="260" max="260" width="6.28515625" hidden="1" customWidth="1"/>
    <col min="261" max="261" width="5.5703125" hidden="1" customWidth="1"/>
    <col min="262" max="262" width="1.85546875" hidden="1" customWidth="1"/>
    <col min="263" max="263" width="6.28515625" hidden="1" customWidth="1"/>
    <col min="264" max="264" width="6.140625" hidden="1" customWidth="1"/>
    <col min="265" max="265" width="23.28515625" hidden="1" customWidth="1"/>
    <col min="266" max="266" width="1.85546875" hidden="1" customWidth="1"/>
    <col min="514" max="514" width="37" hidden="1" customWidth="1"/>
    <col min="515" max="515" width="11.28515625" hidden="1" customWidth="1"/>
    <col min="516" max="516" width="6.28515625" hidden="1" customWidth="1"/>
    <col min="517" max="517" width="5.5703125" hidden="1" customWidth="1"/>
    <col min="518" max="518" width="1.85546875" hidden="1" customWidth="1"/>
    <col min="519" max="519" width="6.28515625" hidden="1" customWidth="1"/>
    <col min="520" max="520" width="6.140625" hidden="1" customWidth="1"/>
    <col min="521" max="521" width="23.28515625" hidden="1" customWidth="1"/>
    <col min="522" max="522" width="1.85546875" hidden="1" customWidth="1"/>
    <col min="770" max="770" width="37" hidden="1" customWidth="1"/>
    <col min="771" max="771" width="11.28515625" hidden="1" customWidth="1"/>
    <col min="772" max="772" width="6.28515625" hidden="1" customWidth="1"/>
    <col min="773" max="773" width="5.5703125" hidden="1" customWidth="1"/>
    <col min="774" max="774" width="1.85546875" hidden="1" customWidth="1"/>
    <col min="775" max="775" width="6.28515625" hidden="1" customWidth="1"/>
    <col min="776" max="776" width="6.140625" hidden="1" customWidth="1"/>
    <col min="777" max="777" width="23.28515625" hidden="1" customWidth="1"/>
    <col min="778" max="778" width="1.85546875" hidden="1" customWidth="1"/>
    <col min="1026" max="1026" width="37" hidden="1" customWidth="1"/>
    <col min="1027" max="1027" width="11.28515625" hidden="1" customWidth="1"/>
    <col min="1028" max="1028" width="6.28515625" hidden="1" customWidth="1"/>
    <col min="1029" max="1029" width="5.5703125" hidden="1" customWidth="1"/>
    <col min="1030" max="1030" width="1.85546875" hidden="1" customWidth="1"/>
    <col min="1031" max="1031" width="6.28515625" hidden="1" customWidth="1"/>
    <col min="1032" max="1032" width="6.140625" hidden="1" customWidth="1"/>
    <col min="1033" max="1033" width="23.28515625" hidden="1" customWidth="1"/>
    <col min="1034" max="1034" width="1.85546875" hidden="1" customWidth="1"/>
    <col min="1282" max="1282" width="37" hidden="1" customWidth="1"/>
    <col min="1283" max="1283" width="11.28515625" hidden="1" customWidth="1"/>
    <col min="1284" max="1284" width="6.28515625" hidden="1" customWidth="1"/>
    <col min="1285" max="1285" width="5.5703125" hidden="1" customWidth="1"/>
    <col min="1286" max="1286" width="1.85546875" hidden="1" customWidth="1"/>
    <col min="1287" max="1287" width="6.28515625" hidden="1" customWidth="1"/>
    <col min="1288" max="1288" width="6.140625" hidden="1" customWidth="1"/>
    <col min="1289" max="1289" width="23.28515625" hidden="1" customWidth="1"/>
    <col min="1290" max="1290" width="1.85546875" hidden="1" customWidth="1"/>
    <col min="1538" max="1538" width="37" hidden="1" customWidth="1"/>
    <col min="1539" max="1539" width="11.28515625" hidden="1" customWidth="1"/>
    <col min="1540" max="1540" width="6.28515625" hidden="1" customWidth="1"/>
    <col min="1541" max="1541" width="5.5703125" hidden="1" customWidth="1"/>
    <col min="1542" max="1542" width="1.85546875" hidden="1" customWidth="1"/>
    <col min="1543" max="1543" width="6.28515625" hidden="1" customWidth="1"/>
    <col min="1544" max="1544" width="6.140625" hidden="1" customWidth="1"/>
    <col min="1545" max="1545" width="23.28515625" hidden="1" customWidth="1"/>
    <col min="1546" max="1546" width="1.85546875" hidden="1" customWidth="1"/>
    <col min="1794" max="1794" width="37" hidden="1" customWidth="1"/>
    <col min="1795" max="1795" width="11.28515625" hidden="1" customWidth="1"/>
    <col min="1796" max="1796" width="6.28515625" hidden="1" customWidth="1"/>
    <col min="1797" max="1797" width="5.5703125" hidden="1" customWidth="1"/>
    <col min="1798" max="1798" width="1.85546875" hidden="1" customWidth="1"/>
    <col min="1799" max="1799" width="6.28515625" hidden="1" customWidth="1"/>
    <col min="1800" max="1800" width="6.140625" hidden="1" customWidth="1"/>
    <col min="1801" max="1801" width="23.28515625" hidden="1" customWidth="1"/>
    <col min="1802" max="1802" width="1.85546875" hidden="1" customWidth="1"/>
    <col min="2050" max="2050" width="37" hidden="1" customWidth="1"/>
    <col min="2051" max="2051" width="11.28515625" hidden="1" customWidth="1"/>
    <col min="2052" max="2052" width="6.28515625" hidden="1" customWidth="1"/>
    <col min="2053" max="2053" width="5.5703125" hidden="1" customWidth="1"/>
    <col min="2054" max="2054" width="1.85546875" hidden="1" customWidth="1"/>
    <col min="2055" max="2055" width="6.28515625" hidden="1" customWidth="1"/>
    <col min="2056" max="2056" width="6.140625" hidden="1" customWidth="1"/>
    <col min="2057" max="2057" width="23.28515625" hidden="1" customWidth="1"/>
    <col min="2058" max="2058" width="1.85546875" hidden="1" customWidth="1"/>
    <col min="2306" max="2306" width="37" hidden="1" customWidth="1"/>
    <col min="2307" max="2307" width="11.28515625" hidden="1" customWidth="1"/>
    <col min="2308" max="2308" width="6.28515625" hidden="1" customWidth="1"/>
    <col min="2309" max="2309" width="5.5703125" hidden="1" customWidth="1"/>
    <col min="2310" max="2310" width="1.85546875" hidden="1" customWidth="1"/>
    <col min="2311" max="2311" width="6.28515625" hidden="1" customWidth="1"/>
    <col min="2312" max="2312" width="6.140625" hidden="1" customWidth="1"/>
    <col min="2313" max="2313" width="23.28515625" hidden="1" customWidth="1"/>
    <col min="2314" max="2314" width="1.85546875" hidden="1" customWidth="1"/>
    <col min="2562" max="2562" width="37" hidden="1" customWidth="1"/>
    <col min="2563" max="2563" width="11.28515625" hidden="1" customWidth="1"/>
    <col min="2564" max="2564" width="6.28515625" hidden="1" customWidth="1"/>
    <col min="2565" max="2565" width="5.5703125" hidden="1" customWidth="1"/>
    <col min="2566" max="2566" width="1.85546875" hidden="1" customWidth="1"/>
    <col min="2567" max="2567" width="6.28515625" hidden="1" customWidth="1"/>
    <col min="2568" max="2568" width="6.140625" hidden="1" customWidth="1"/>
    <col min="2569" max="2569" width="23.28515625" hidden="1" customWidth="1"/>
    <col min="2570" max="2570" width="1.85546875" hidden="1" customWidth="1"/>
    <col min="2818" max="2818" width="37" hidden="1" customWidth="1"/>
    <col min="2819" max="2819" width="11.28515625" hidden="1" customWidth="1"/>
    <col min="2820" max="2820" width="6.28515625" hidden="1" customWidth="1"/>
    <col min="2821" max="2821" width="5.5703125" hidden="1" customWidth="1"/>
    <col min="2822" max="2822" width="1.85546875" hidden="1" customWidth="1"/>
    <col min="2823" max="2823" width="6.28515625" hidden="1" customWidth="1"/>
    <col min="2824" max="2824" width="6.140625" hidden="1" customWidth="1"/>
    <col min="2825" max="2825" width="23.28515625" hidden="1" customWidth="1"/>
    <col min="2826" max="2826" width="1.85546875" hidden="1" customWidth="1"/>
    <col min="3074" max="3074" width="37" hidden="1" customWidth="1"/>
    <col min="3075" max="3075" width="11.28515625" hidden="1" customWidth="1"/>
    <col min="3076" max="3076" width="6.28515625" hidden="1" customWidth="1"/>
    <col min="3077" max="3077" width="5.5703125" hidden="1" customWidth="1"/>
    <col min="3078" max="3078" width="1.85546875" hidden="1" customWidth="1"/>
    <col min="3079" max="3079" width="6.28515625" hidden="1" customWidth="1"/>
    <col min="3080" max="3080" width="6.140625" hidden="1" customWidth="1"/>
    <col min="3081" max="3081" width="23.28515625" hidden="1" customWidth="1"/>
    <col min="3082" max="3082" width="1.85546875" hidden="1" customWidth="1"/>
    <col min="3330" max="3330" width="37" hidden="1" customWidth="1"/>
    <col min="3331" max="3331" width="11.28515625" hidden="1" customWidth="1"/>
    <col min="3332" max="3332" width="6.28515625" hidden="1" customWidth="1"/>
    <col min="3333" max="3333" width="5.5703125" hidden="1" customWidth="1"/>
    <col min="3334" max="3334" width="1.85546875" hidden="1" customWidth="1"/>
    <col min="3335" max="3335" width="6.28515625" hidden="1" customWidth="1"/>
    <col min="3336" max="3336" width="6.140625" hidden="1" customWidth="1"/>
    <col min="3337" max="3337" width="23.28515625" hidden="1" customWidth="1"/>
    <col min="3338" max="3338" width="1.85546875" hidden="1" customWidth="1"/>
    <col min="3586" max="3586" width="37" hidden="1" customWidth="1"/>
    <col min="3587" max="3587" width="11.28515625" hidden="1" customWidth="1"/>
    <col min="3588" max="3588" width="6.28515625" hidden="1" customWidth="1"/>
    <col min="3589" max="3589" width="5.5703125" hidden="1" customWidth="1"/>
    <col min="3590" max="3590" width="1.85546875" hidden="1" customWidth="1"/>
    <col min="3591" max="3591" width="6.28515625" hidden="1" customWidth="1"/>
    <col min="3592" max="3592" width="6.140625" hidden="1" customWidth="1"/>
    <col min="3593" max="3593" width="23.28515625" hidden="1" customWidth="1"/>
    <col min="3594" max="3594" width="1.85546875" hidden="1" customWidth="1"/>
    <col min="3842" max="3842" width="37" hidden="1" customWidth="1"/>
    <col min="3843" max="3843" width="11.28515625" hidden="1" customWidth="1"/>
    <col min="3844" max="3844" width="6.28515625" hidden="1" customWidth="1"/>
    <col min="3845" max="3845" width="5.5703125" hidden="1" customWidth="1"/>
    <col min="3846" max="3846" width="1.85546875" hidden="1" customWidth="1"/>
    <col min="3847" max="3847" width="6.28515625" hidden="1" customWidth="1"/>
    <col min="3848" max="3848" width="6.140625" hidden="1" customWidth="1"/>
    <col min="3849" max="3849" width="23.28515625" hidden="1" customWidth="1"/>
    <col min="3850" max="3850" width="1.85546875" hidden="1" customWidth="1"/>
    <col min="4098" max="4098" width="37" hidden="1" customWidth="1"/>
    <col min="4099" max="4099" width="11.28515625" hidden="1" customWidth="1"/>
    <col min="4100" max="4100" width="6.28515625" hidden="1" customWidth="1"/>
    <col min="4101" max="4101" width="5.5703125" hidden="1" customWidth="1"/>
    <col min="4102" max="4102" width="1.85546875" hidden="1" customWidth="1"/>
    <col min="4103" max="4103" width="6.28515625" hidden="1" customWidth="1"/>
    <col min="4104" max="4104" width="6.140625" hidden="1" customWidth="1"/>
    <col min="4105" max="4105" width="23.28515625" hidden="1" customWidth="1"/>
    <col min="4106" max="4106" width="1.85546875" hidden="1" customWidth="1"/>
    <col min="4354" max="4354" width="37" hidden="1" customWidth="1"/>
    <col min="4355" max="4355" width="11.28515625" hidden="1" customWidth="1"/>
    <col min="4356" max="4356" width="6.28515625" hidden="1" customWidth="1"/>
    <col min="4357" max="4357" width="5.5703125" hidden="1" customWidth="1"/>
    <col min="4358" max="4358" width="1.85546875" hidden="1" customWidth="1"/>
    <col min="4359" max="4359" width="6.28515625" hidden="1" customWidth="1"/>
    <col min="4360" max="4360" width="6.140625" hidden="1" customWidth="1"/>
    <col min="4361" max="4361" width="23.28515625" hidden="1" customWidth="1"/>
    <col min="4362" max="4362" width="1.85546875" hidden="1" customWidth="1"/>
    <col min="4610" max="4610" width="37" hidden="1" customWidth="1"/>
    <col min="4611" max="4611" width="11.28515625" hidden="1" customWidth="1"/>
    <col min="4612" max="4612" width="6.28515625" hidden="1" customWidth="1"/>
    <col min="4613" max="4613" width="5.5703125" hidden="1" customWidth="1"/>
    <col min="4614" max="4614" width="1.85546875" hidden="1" customWidth="1"/>
    <col min="4615" max="4615" width="6.28515625" hidden="1" customWidth="1"/>
    <col min="4616" max="4616" width="6.140625" hidden="1" customWidth="1"/>
    <col min="4617" max="4617" width="23.28515625" hidden="1" customWidth="1"/>
    <col min="4618" max="4618" width="1.85546875" hidden="1" customWidth="1"/>
    <col min="4866" max="4866" width="37" hidden="1" customWidth="1"/>
    <col min="4867" max="4867" width="11.28515625" hidden="1" customWidth="1"/>
    <col min="4868" max="4868" width="6.28515625" hidden="1" customWidth="1"/>
    <col min="4869" max="4869" width="5.5703125" hidden="1" customWidth="1"/>
    <col min="4870" max="4870" width="1.85546875" hidden="1" customWidth="1"/>
    <col min="4871" max="4871" width="6.28515625" hidden="1" customWidth="1"/>
    <col min="4872" max="4872" width="6.140625" hidden="1" customWidth="1"/>
    <col min="4873" max="4873" width="23.28515625" hidden="1" customWidth="1"/>
    <col min="4874" max="4874" width="1.85546875" hidden="1" customWidth="1"/>
    <col min="5122" max="5122" width="37" hidden="1" customWidth="1"/>
    <col min="5123" max="5123" width="11.28515625" hidden="1" customWidth="1"/>
    <col min="5124" max="5124" width="6.28515625" hidden="1" customWidth="1"/>
    <col min="5125" max="5125" width="5.5703125" hidden="1" customWidth="1"/>
    <col min="5126" max="5126" width="1.85546875" hidden="1" customWidth="1"/>
    <col min="5127" max="5127" width="6.28515625" hidden="1" customWidth="1"/>
    <col min="5128" max="5128" width="6.140625" hidden="1" customWidth="1"/>
    <col min="5129" max="5129" width="23.28515625" hidden="1" customWidth="1"/>
    <col min="5130" max="5130" width="1.85546875" hidden="1" customWidth="1"/>
    <col min="5378" max="5378" width="37" hidden="1" customWidth="1"/>
    <col min="5379" max="5379" width="11.28515625" hidden="1" customWidth="1"/>
    <col min="5380" max="5380" width="6.28515625" hidden="1" customWidth="1"/>
    <col min="5381" max="5381" width="5.5703125" hidden="1" customWidth="1"/>
    <col min="5382" max="5382" width="1.85546875" hidden="1" customWidth="1"/>
    <col min="5383" max="5383" width="6.28515625" hidden="1" customWidth="1"/>
    <col min="5384" max="5384" width="6.140625" hidden="1" customWidth="1"/>
    <col min="5385" max="5385" width="23.28515625" hidden="1" customWidth="1"/>
    <col min="5386" max="5386" width="1.85546875" hidden="1" customWidth="1"/>
    <col min="5634" max="5634" width="37" hidden="1" customWidth="1"/>
    <col min="5635" max="5635" width="11.28515625" hidden="1" customWidth="1"/>
    <col min="5636" max="5636" width="6.28515625" hidden="1" customWidth="1"/>
    <col min="5637" max="5637" width="5.5703125" hidden="1" customWidth="1"/>
    <col min="5638" max="5638" width="1.85546875" hidden="1" customWidth="1"/>
    <col min="5639" max="5639" width="6.28515625" hidden="1" customWidth="1"/>
    <col min="5640" max="5640" width="6.140625" hidden="1" customWidth="1"/>
    <col min="5641" max="5641" width="23.28515625" hidden="1" customWidth="1"/>
    <col min="5642" max="5642" width="1.85546875" hidden="1" customWidth="1"/>
    <col min="5890" max="5890" width="37" hidden="1" customWidth="1"/>
    <col min="5891" max="5891" width="11.28515625" hidden="1" customWidth="1"/>
    <col min="5892" max="5892" width="6.28515625" hidden="1" customWidth="1"/>
    <col min="5893" max="5893" width="5.5703125" hidden="1" customWidth="1"/>
    <col min="5894" max="5894" width="1.85546875" hidden="1" customWidth="1"/>
    <col min="5895" max="5895" width="6.28515625" hidden="1" customWidth="1"/>
    <col min="5896" max="5896" width="6.140625" hidden="1" customWidth="1"/>
    <col min="5897" max="5897" width="23.28515625" hidden="1" customWidth="1"/>
    <col min="5898" max="5898" width="1.85546875" hidden="1" customWidth="1"/>
    <col min="6146" max="6146" width="37" hidden="1" customWidth="1"/>
    <col min="6147" max="6147" width="11.28515625" hidden="1" customWidth="1"/>
    <col min="6148" max="6148" width="6.28515625" hidden="1" customWidth="1"/>
    <col min="6149" max="6149" width="5.5703125" hidden="1" customWidth="1"/>
    <col min="6150" max="6150" width="1.85546875" hidden="1" customWidth="1"/>
    <col min="6151" max="6151" width="6.28515625" hidden="1" customWidth="1"/>
    <col min="6152" max="6152" width="6.140625" hidden="1" customWidth="1"/>
    <col min="6153" max="6153" width="23.28515625" hidden="1" customWidth="1"/>
    <col min="6154" max="6154" width="1.85546875" hidden="1" customWidth="1"/>
    <col min="6402" max="6402" width="37" hidden="1" customWidth="1"/>
    <col min="6403" max="6403" width="11.28515625" hidden="1" customWidth="1"/>
    <col min="6404" max="6404" width="6.28515625" hidden="1" customWidth="1"/>
    <col min="6405" max="6405" width="5.5703125" hidden="1" customWidth="1"/>
    <col min="6406" max="6406" width="1.85546875" hidden="1" customWidth="1"/>
    <col min="6407" max="6407" width="6.28515625" hidden="1" customWidth="1"/>
    <col min="6408" max="6408" width="6.140625" hidden="1" customWidth="1"/>
    <col min="6409" max="6409" width="23.28515625" hidden="1" customWidth="1"/>
    <col min="6410" max="6410" width="1.85546875" hidden="1" customWidth="1"/>
    <col min="6658" max="6658" width="37" hidden="1" customWidth="1"/>
    <col min="6659" max="6659" width="11.28515625" hidden="1" customWidth="1"/>
    <col min="6660" max="6660" width="6.28515625" hidden="1" customWidth="1"/>
    <col min="6661" max="6661" width="5.5703125" hidden="1" customWidth="1"/>
    <col min="6662" max="6662" width="1.85546875" hidden="1" customWidth="1"/>
    <col min="6663" max="6663" width="6.28515625" hidden="1" customWidth="1"/>
    <col min="6664" max="6664" width="6.140625" hidden="1" customWidth="1"/>
    <col min="6665" max="6665" width="23.28515625" hidden="1" customWidth="1"/>
    <col min="6666" max="6666" width="1.85546875" hidden="1" customWidth="1"/>
    <col min="6914" max="6914" width="37" hidden="1" customWidth="1"/>
    <col min="6915" max="6915" width="11.28515625" hidden="1" customWidth="1"/>
    <col min="6916" max="6916" width="6.28515625" hidden="1" customWidth="1"/>
    <col min="6917" max="6917" width="5.5703125" hidden="1" customWidth="1"/>
    <col min="6918" max="6918" width="1.85546875" hidden="1" customWidth="1"/>
    <col min="6919" max="6919" width="6.28515625" hidden="1" customWidth="1"/>
    <col min="6920" max="6920" width="6.140625" hidden="1" customWidth="1"/>
    <col min="6921" max="6921" width="23.28515625" hidden="1" customWidth="1"/>
    <col min="6922" max="6922" width="1.85546875" hidden="1" customWidth="1"/>
    <col min="7170" max="7170" width="37" hidden="1" customWidth="1"/>
    <col min="7171" max="7171" width="11.28515625" hidden="1" customWidth="1"/>
    <col min="7172" max="7172" width="6.28515625" hidden="1" customWidth="1"/>
    <col min="7173" max="7173" width="5.5703125" hidden="1" customWidth="1"/>
    <col min="7174" max="7174" width="1.85546875" hidden="1" customWidth="1"/>
    <col min="7175" max="7175" width="6.28515625" hidden="1" customWidth="1"/>
    <col min="7176" max="7176" width="6.140625" hidden="1" customWidth="1"/>
    <col min="7177" max="7177" width="23.28515625" hidden="1" customWidth="1"/>
    <col min="7178" max="7178" width="1.85546875" hidden="1" customWidth="1"/>
    <col min="7426" max="7426" width="37" hidden="1" customWidth="1"/>
    <col min="7427" max="7427" width="11.28515625" hidden="1" customWidth="1"/>
    <col min="7428" max="7428" width="6.28515625" hidden="1" customWidth="1"/>
    <col min="7429" max="7429" width="5.5703125" hidden="1" customWidth="1"/>
    <col min="7430" max="7430" width="1.85546875" hidden="1" customWidth="1"/>
    <col min="7431" max="7431" width="6.28515625" hidden="1" customWidth="1"/>
    <col min="7432" max="7432" width="6.140625" hidden="1" customWidth="1"/>
    <col min="7433" max="7433" width="23.28515625" hidden="1" customWidth="1"/>
    <col min="7434" max="7434" width="1.85546875" hidden="1" customWidth="1"/>
    <col min="7682" max="7682" width="37" hidden="1" customWidth="1"/>
    <col min="7683" max="7683" width="11.28515625" hidden="1" customWidth="1"/>
    <col min="7684" max="7684" width="6.28515625" hidden="1" customWidth="1"/>
    <col min="7685" max="7685" width="5.5703125" hidden="1" customWidth="1"/>
    <col min="7686" max="7686" width="1.85546875" hidden="1" customWidth="1"/>
    <col min="7687" max="7687" width="6.28515625" hidden="1" customWidth="1"/>
    <col min="7688" max="7688" width="6.140625" hidden="1" customWidth="1"/>
    <col min="7689" max="7689" width="23.28515625" hidden="1" customWidth="1"/>
    <col min="7690" max="7690" width="1.85546875" hidden="1" customWidth="1"/>
    <col min="7938" max="7938" width="37" hidden="1" customWidth="1"/>
    <col min="7939" max="7939" width="11.28515625" hidden="1" customWidth="1"/>
    <col min="7940" max="7940" width="6.28515625" hidden="1" customWidth="1"/>
    <col min="7941" max="7941" width="5.5703125" hidden="1" customWidth="1"/>
    <col min="7942" max="7942" width="1.85546875" hidden="1" customWidth="1"/>
    <col min="7943" max="7943" width="6.28515625" hidden="1" customWidth="1"/>
    <col min="7944" max="7944" width="6.140625" hidden="1" customWidth="1"/>
    <col min="7945" max="7945" width="23.28515625" hidden="1" customWidth="1"/>
    <col min="7946" max="7946" width="1.85546875" hidden="1" customWidth="1"/>
    <col min="8194" max="8194" width="37" hidden="1" customWidth="1"/>
    <col min="8195" max="8195" width="11.28515625" hidden="1" customWidth="1"/>
    <col min="8196" max="8196" width="6.28515625" hidden="1" customWidth="1"/>
    <col min="8197" max="8197" width="5.5703125" hidden="1" customWidth="1"/>
    <col min="8198" max="8198" width="1.85546875" hidden="1" customWidth="1"/>
    <col min="8199" max="8199" width="6.28515625" hidden="1" customWidth="1"/>
    <col min="8200" max="8200" width="6.140625" hidden="1" customWidth="1"/>
    <col min="8201" max="8201" width="23.28515625" hidden="1" customWidth="1"/>
    <col min="8202" max="8202" width="1.85546875" hidden="1" customWidth="1"/>
    <col min="8450" max="8450" width="37" hidden="1" customWidth="1"/>
    <col min="8451" max="8451" width="11.28515625" hidden="1" customWidth="1"/>
    <col min="8452" max="8452" width="6.28515625" hidden="1" customWidth="1"/>
    <col min="8453" max="8453" width="5.5703125" hidden="1" customWidth="1"/>
    <col min="8454" max="8454" width="1.85546875" hidden="1" customWidth="1"/>
    <col min="8455" max="8455" width="6.28515625" hidden="1" customWidth="1"/>
    <col min="8456" max="8456" width="6.140625" hidden="1" customWidth="1"/>
    <col min="8457" max="8457" width="23.28515625" hidden="1" customWidth="1"/>
    <col min="8458" max="8458" width="1.85546875" hidden="1" customWidth="1"/>
    <col min="8706" max="8706" width="37" hidden="1" customWidth="1"/>
    <col min="8707" max="8707" width="11.28515625" hidden="1" customWidth="1"/>
    <col min="8708" max="8708" width="6.28515625" hidden="1" customWidth="1"/>
    <col min="8709" max="8709" width="5.5703125" hidden="1" customWidth="1"/>
    <col min="8710" max="8710" width="1.85546875" hidden="1" customWidth="1"/>
    <col min="8711" max="8711" width="6.28515625" hidden="1" customWidth="1"/>
    <col min="8712" max="8712" width="6.140625" hidden="1" customWidth="1"/>
    <col min="8713" max="8713" width="23.28515625" hidden="1" customWidth="1"/>
    <col min="8714" max="8714" width="1.85546875" hidden="1" customWidth="1"/>
    <col min="8962" max="8962" width="37" hidden="1" customWidth="1"/>
    <col min="8963" max="8963" width="11.28515625" hidden="1" customWidth="1"/>
    <col min="8964" max="8964" width="6.28515625" hidden="1" customWidth="1"/>
    <col min="8965" max="8965" width="5.5703125" hidden="1" customWidth="1"/>
    <col min="8966" max="8966" width="1.85546875" hidden="1" customWidth="1"/>
    <col min="8967" max="8967" width="6.28515625" hidden="1" customWidth="1"/>
    <col min="8968" max="8968" width="6.140625" hidden="1" customWidth="1"/>
    <col min="8969" max="8969" width="23.28515625" hidden="1" customWidth="1"/>
    <col min="8970" max="8970" width="1.85546875" hidden="1" customWidth="1"/>
    <col min="9218" max="9218" width="37" hidden="1" customWidth="1"/>
    <col min="9219" max="9219" width="11.28515625" hidden="1" customWidth="1"/>
    <col min="9220" max="9220" width="6.28515625" hidden="1" customWidth="1"/>
    <col min="9221" max="9221" width="5.5703125" hidden="1" customWidth="1"/>
    <col min="9222" max="9222" width="1.85546875" hidden="1" customWidth="1"/>
    <col min="9223" max="9223" width="6.28515625" hidden="1" customWidth="1"/>
    <col min="9224" max="9224" width="6.140625" hidden="1" customWidth="1"/>
    <col min="9225" max="9225" width="23.28515625" hidden="1" customWidth="1"/>
    <col min="9226" max="9226" width="1.85546875" hidden="1" customWidth="1"/>
    <col min="9474" max="9474" width="37" hidden="1" customWidth="1"/>
    <col min="9475" max="9475" width="11.28515625" hidden="1" customWidth="1"/>
    <col min="9476" max="9476" width="6.28515625" hidden="1" customWidth="1"/>
    <col min="9477" max="9477" width="5.5703125" hidden="1" customWidth="1"/>
    <col min="9478" max="9478" width="1.85546875" hidden="1" customWidth="1"/>
    <col min="9479" max="9479" width="6.28515625" hidden="1" customWidth="1"/>
    <col min="9480" max="9480" width="6.140625" hidden="1" customWidth="1"/>
    <col min="9481" max="9481" width="23.28515625" hidden="1" customWidth="1"/>
    <col min="9482" max="9482" width="1.85546875" hidden="1" customWidth="1"/>
    <col min="9730" max="9730" width="37" hidden="1" customWidth="1"/>
    <col min="9731" max="9731" width="11.28515625" hidden="1" customWidth="1"/>
    <col min="9732" max="9732" width="6.28515625" hidden="1" customWidth="1"/>
    <col min="9733" max="9733" width="5.5703125" hidden="1" customWidth="1"/>
    <col min="9734" max="9734" width="1.85546875" hidden="1" customWidth="1"/>
    <col min="9735" max="9735" width="6.28515625" hidden="1" customWidth="1"/>
    <col min="9736" max="9736" width="6.140625" hidden="1" customWidth="1"/>
    <col min="9737" max="9737" width="23.28515625" hidden="1" customWidth="1"/>
    <col min="9738" max="9738" width="1.85546875" hidden="1" customWidth="1"/>
    <col min="9986" max="9986" width="37" hidden="1" customWidth="1"/>
    <col min="9987" max="9987" width="11.28515625" hidden="1" customWidth="1"/>
    <col min="9988" max="9988" width="6.28515625" hidden="1" customWidth="1"/>
    <col min="9989" max="9989" width="5.5703125" hidden="1" customWidth="1"/>
    <col min="9990" max="9990" width="1.85546875" hidden="1" customWidth="1"/>
    <col min="9991" max="9991" width="6.28515625" hidden="1" customWidth="1"/>
    <col min="9992" max="9992" width="6.140625" hidden="1" customWidth="1"/>
    <col min="9993" max="9993" width="23.28515625" hidden="1" customWidth="1"/>
    <col min="9994" max="9994" width="1.85546875" hidden="1" customWidth="1"/>
    <col min="10242" max="10242" width="37" hidden="1" customWidth="1"/>
    <col min="10243" max="10243" width="11.28515625" hidden="1" customWidth="1"/>
    <col min="10244" max="10244" width="6.28515625" hidden="1" customWidth="1"/>
    <col min="10245" max="10245" width="5.5703125" hidden="1" customWidth="1"/>
    <col min="10246" max="10246" width="1.85546875" hidden="1" customWidth="1"/>
    <col min="10247" max="10247" width="6.28515625" hidden="1" customWidth="1"/>
    <col min="10248" max="10248" width="6.140625" hidden="1" customWidth="1"/>
    <col min="10249" max="10249" width="23.28515625" hidden="1" customWidth="1"/>
    <col min="10250" max="10250" width="1.85546875" hidden="1" customWidth="1"/>
    <col min="10498" max="10498" width="37" hidden="1" customWidth="1"/>
    <col min="10499" max="10499" width="11.28515625" hidden="1" customWidth="1"/>
    <col min="10500" max="10500" width="6.28515625" hidden="1" customWidth="1"/>
    <col min="10501" max="10501" width="5.5703125" hidden="1" customWidth="1"/>
    <col min="10502" max="10502" width="1.85546875" hidden="1" customWidth="1"/>
    <col min="10503" max="10503" width="6.28515625" hidden="1" customWidth="1"/>
    <col min="10504" max="10504" width="6.140625" hidden="1" customWidth="1"/>
    <col min="10505" max="10505" width="23.28515625" hidden="1" customWidth="1"/>
    <col min="10506" max="10506" width="1.85546875" hidden="1" customWidth="1"/>
    <col min="10754" max="10754" width="37" hidden="1" customWidth="1"/>
    <col min="10755" max="10755" width="11.28515625" hidden="1" customWidth="1"/>
    <col min="10756" max="10756" width="6.28515625" hidden="1" customWidth="1"/>
    <col min="10757" max="10757" width="5.5703125" hidden="1" customWidth="1"/>
    <col min="10758" max="10758" width="1.85546875" hidden="1" customWidth="1"/>
    <col min="10759" max="10759" width="6.28515625" hidden="1" customWidth="1"/>
    <col min="10760" max="10760" width="6.140625" hidden="1" customWidth="1"/>
    <col min="10761" max="10761" width="23.28515625" hidden="1" customWidth="1"/>
    <col min="10762" max="10762" width="1.85546875" hidden="1" customWidth="1"/>
    <col min="11010" max="11010" width="37" hidden="1" customWidth="1"/>
    <col min="11011" max="11011" width="11.28515625" hidden="1" customWidth="1"/>
    <col min="11012" max="11012" width="6.28515625" hidden="1" customWidth="1"/>
    <col min="11013" max="11013" width="5.5703125" hidden="1" customWidth="1"/>
    <col min="11014" max="11014" width="1.85546875" hidden="1" customWidth="1"/>
    <col min="11015" max="11015" width="6.28515625" hidden="1" customWidth="1"/>
    <col min="11016" max="11016" width="6.140625" hidden="1" customWidth="1"/>
    <col min="11017" max="11017" width="23.28515625" hidden="1" customWidth="1"/>
    <col min="11018" max="11018" width="1.85546875" hidden="1" customWidth="1"/>
    <col min="11266" max="11266" width="37" hidden="1" customWidth="1"/>
    <col min="11267" max="11267" width="11.28515625" hidden="1" customWidth="1"/>
    <col min="11268" max="11268" width="6.28515625" hidden="1" customWidth="1"/>
    <col min="11269" max="11269" width="5.5703125" hidden="1" customWidth="1"/>
    <col min="11270" max="11270" width="1.85546875" hidden="1" customWidth="1"/>
    <col min="11271" max="11271" width="6.28515625" hidden="1" customWidth="1"/>
    <col min="11272" max="11272" width="6.140625" hidden="1" customWidth="1"/>
    <col min="11273" max="11273" width="23.28515625" hidden="1" customWidth="1"/>
    <col min="11274" max="11274" width="1.85546875" hidden="1" customWidth="1"/>
    <col min="11522" max="11522" width="37" hidden="1" customWidth="1"/>
    <col min="11523" max="11523" width="11.28515625" hidden="1" customWidth="1"/>
    <col min="11524" max="11524" width="6.28515625" hidden="1" customWidth="1"/>
    <col min="11525" max="11525" width="5.5703125" hidden="1" customWidth="1"/>
    <col min="11526" max="11526" width="1.85546875" hidden="1" customWidth="1"/>
    <col min="11527" max="11527" width="6.28515625" hidden="1" customWidth="1"/>
    <col min="11528" max="11528" width="6.140625" hidden="1" customWidth="1"/>
    <col min="11529" max="11529" width="23.28515625" hidden="1" customWidth="1"/>
    <col min="11530" max="11530" width="1.85546875" hidden="1" customWidth="1"/>
    <col min="11778" max="11778" width="37" hidden="1" customWidth="1"/>
    <col min="11779" max="11779" width="11.28515625" hidden="1" customWidth="1"/>
    <col min="11780" max="11780" width="6.28515625" hidden="1" customWidth="1"/>
    <col min="11781" max="11781" width="5.5703125" hidden="1" customWidth="1"/>
    <col min="11782" max="11782" width="1.85546875" hidden="1" customWidth="1"/>
    <col min="11783" max="11783" width="6.28515625" hidden="1" customWidth="1"/>
    <col min="11784" max="11784" width="6.140625" hidden="1" customWidth="1"/>
    <col min="11785" max="11785" width="23.28515625" hidden="1" customWidth="1"/>
    <col min="11786" max="11786" width="1.85546875" hidden="1" customWidth="1"/>
    <col min="12034" max="12034" width="37" hidden="1" customWidth="1"/>
    <col min="12035" max="12035" width="11.28515625" hidden="1" customWidth="1"/>
    <col min="12036" max="12036" width="6.28515625" hidden="1" customWidth="1"/>
    <col min="12037" max="12037" width="5.5703125" hidden="1" customWidth="1"/>
    <col min="12038" max="12038" width="1.85546875" hidden="1" customWidth="1"/>
    <col min="12039" max="12039" width="6.28515625" hidden="1" customWidth="1"/>
    <col min="12040" max="12040" width="6.140625" hidden="1" customWidth="1"/>
    <col min="12041" max="12041" width="23.28515625" hidden="1" customWidth="1"/>
    <col min="12042" max="12042" width="1.85546875" hidden="1" customWidth="1"/>
    <col min="12290" max="12290" width="37" hidden="1" customWidth="1"/>
    <col min="12291" max="12291" width="11.28515625" hidden="1" customWidth="1"/>
    <col min="12292" max="12292" width="6.28515625" hidden="1" customWidth="1"/>
    <col min="12293" max="12293" width="5.5703125" hidden="1" customWidth="1"/>
    <col min="12294" max="12294" width="1.85546875" hidden="1" customWidth="1"/>
    <col min="12295" max="12295" width="6.28515625" hidden="1" customWidth="1"/>
    <col min="12296" max="12296" width="6.140625" hidden="1" customWidth="1"/>
    <col min="12297" max="12297" width="23.28515625" hidden="1" customWidth="1"/>
    <col min="12298" max="12298" width="1.85546875" hidden="1" customWidth="1"/>
    <col min="12546" max="12546" width="37" hidden="1" customWidth="1"/>
    <col min="12547" max="12547" width="11.28515625" hidden="1" customWidth="1"/>
    <col min="12548" max="12548" width="6.28515625" hidden="1" customWidth="1"/>
    <col min="12549" max="12549" width="5.5703125" hidden="1" customWidth="1"/>
    <col min="12550" max="12550" width="1.85546875" hidden="1" customWidth="1"/>
    <col min="12551" max="12551" width="6.28515625" hidden="1" customWidth="1"/>
    <col min="12552" max="12552" width="6.140625" hidden="1" customWidth="1"/>
    <col min="12553" max="12553" width="23.28515625" hidden="1" customWidth="1"/>
    <col min="12554" max="12554" width="1.85546875" hidden="1" customWidth="1"/>
    <col min="12802" max="12802" width="37" hidden="1" customWidth="1"/>
    <col min="12803" max="12803" width="11.28515625" hidden="1" customWidth="1"/>
    <col min="12804" max="12804" width="6.28515625" hidden="1" customWidth="1"/>
    <col min="12805" max="12805" width="5.5703125" hidden="1" customWidth="1"/>
    <col min="12806" max="12806" width="1.85546875" hidden="1" customWidth="1"/>
    <col min="12807" max="12807" width="6.28515625" hidden="1" customWidth="1"/>
    <col min="12808" max="12808" width="6.140625" hidden="1" customWidth="1"/>
    <col min="12809" max="12809" width="23.28515625" hidden="1" customWidth="1"/>
    <col min="12810" max="12810" width="1.85546875" hidden="1" customWidth="1"/>
    <col min="13058" max="13058" width="37" hidden="1" customWidth="1"/>
    <col min="13059" max="13059" width="11.28515625" hidden="1" customWidth="1"/>
    <col min="13060" max="13060" width="6.28515625" hidden="1" customWidth="1"/>
    <col min="13061" max="13061" width="5.5703125" hidden="1" customWidth="1"/>
    <col min="13062" max="13062" width="1.85546875" hidden="1" customWidth="1"/>
    <col min="13063" max="13063" width="6.28515625" hidden="1" customWidth="1"/>
    <col min="13064" max="13064" width="6.140625" hidden="1" customWidth="1"/>
    <col min="13065" max="13065" width="23.28515625" hidden="1" customWidth="1"/>
    <col min="13066" max="13066" width="1.85546875" hidden="1" customWidth="1"/>
    <col min="13314" max="13314" width="37" hidden="1" customWidth="1"/>
    <col min="13315" max="13315" width="11.28515625" hidden="1" customWidth="1"/>
    <col min="13316" max="13316" width="6.28515625" hidden="1" customWidth="1"/>
    <col min="13317" max="13317" width="5.5703125" hidden="1" customWidth="1"/>
    <col min="13318" max="13318" width="1.85546875" hidden="1" customWidth="1"/>
    <col min="13319" max="13319" width="6.28515625" hidden="1" customWidth="1"/>
    <col min="13320" max="13320" width="6.140625" hidden="1" customWidth="1"/>
    <col min="13321" max="13321" width="23.28515625" hidden="1" customWidth="1"/>
    <col min="13322" max="13322" width="1.85546875" hidden="1" customWidth="1"/>
    <col min="13570" max="13570" width="37" hidden="1" customWidth="1"/>
    <col min="13571" max="13571" width="11.28515625" hidden="1" customWidth="1"/>
    <col min="13572" max="13572" width="6.28515625" hidden="1" customWidth="1"/>
    <col min="13573" max="13573" width="5.5703125" hidden="1" customWidth="1"/>
    <col min="13574" max="13574" width="1.85546875" hidden="1" customWidth="1"/>
    <col min="13575" max="13575" width="6.28515625" hidden="1" customWidth="1"/>
    <col min="13576" max="13576" width="6.140625" hidden="1" customWidth="1"/>
    <col min="13577" max="13577" width="23.28515625" hidden="1" customWidth="1"/>
    <col min="13578" max="13578" width="1.85546875" hidden="1" customWidth="1"/>
    <col min="13826" max="13826" width="37" hidden="1" customWidth="1"/>
    <col min="13827" max="13827" width="11.28515625" hidden="1" customWidth="1"/>
    <col min="13828" max="13828" width="6.28515625" hidden="1" customWidth="1"/>
    <col min="13829" max="13829" width="5.5703125" hidden="1" customWidth="1"/>
    <col min="13830" max="13830" width="1.85546875" hidden="1" customWidth="1"/>
    <col min="13831" max="13831" width="6.28515625" hidden="1" customWidth="1"/>
    <col min="13832" max="13832" width="6.140625" hidden="1" customWidth="1"/>
    <col min="13833" max="13833" width="23.28515625" hidden="1" customWidth="1"/>
    <col min="13834" max="13834" width="1.85546875" hidden="1" customWidth="1"/>
    <col min="14082" max="14082" width="37" hidden="1" customWidth="1"/>
    <col min="14083" max="14083" width="11.28515625" hidden="1" customWidth="1"/>
    <col min="14084" max="14084" width="6.28515625" hidden="1" customWidth="1"/>
    <col min="14085" max="14085" width="5.5703125" hidden="1" customWidth="1"/>
    <col min="14086" max="14086" width="1.85546875" hidden="1" customWidth="1"/>
    <col min="14087" max="14087" width="6.28515625" hidden="1" customWidth="1"/>
    <col min="14088" max="14088" width="6.140625" hidden="1" customWidth="1"/>
    <col min="14089" max="14089" width="23.28515625" hidden="1" customWidth="1"/>
    <col min="14090" max="14090" width="1.85546875" hidden="1" customWidth="1"/>
    <col min="14338" max="14338" width="37" hidden="1" customWidth="1"/>
    <col min="14339" max="14339" width="11.28515625" hidden="1" customWidth="1"/>
    <col min="14340" max="14340" width="6.28515625" hidden="1" customWidth="1"/>
    <col min="14341" max="14341" width="5.5703125" hidden="1" customWidth="1"/>
    <col min="14342" max="14342" width="1.85546875" hidden="1" customWidth="1"/>
    <col min="14343" max="14343" width="6.28515625" hidden="1" customWidth="1"/>
    <col min="14344" max="14344" width="6.140625" hidden="1" customWidth="1"/>
    <col min="14345" max="14345" width="23.28515625" hidden="1" customWidth="1"/>
    <col min="14346" max="14346" width="1.85546875" hidden="1" customWidth="1"/>
    <col min="14594" max="14594" width="37" hidden="1" customWidth="1"/>
    <col min="14595" max="14595" width="11.28515625" hidden="1" customWidth="1"/>
    <col min="14596" max="14596" width="6.28515625" hidden="1" customWidth="1"/>
    <col min="14597" max="14597" width="5.5703125" hidden="1" customWidth="1"/>
    <col min="14598" max="14598" width="1.85546875" hidden="1" customWidth="1"/>
    <col min="14599" max="14599" width="6.28515625" hidden="1" customWidth="1"/>
    <col min="14600" max="14600" width="6.140625" hidden="1" customWidth="1"/>
    <col min="14601" max="14601" width="23.28515625" hidden="1" customWidth="1"/>
    <col min="14602" max="14602" width="1.85546875" hidden="1" customWidth="1"/>
    <col min="14850" max="14850" width="37" hidden="1" customWidth="1"/>
    <col min="14851" max="14851" width="11.28515625" hidden="1" customWidth="1"/>
    <col min="14852" max="14852" width="6.28515625" hidden="1" customWidth="1"/>
    <col min="14853" max="14853" width="5.5703125" hidden="1" customWidth="1"/>
    <col min="14854" max="14854" width="1.85546875" hidden="1" customWidth="1"/>
    <col min="14855" max="14855" width="6.28515625" hidden="1" customWidth="1"/>
    <col min="14856" max="14856" width="6.140625" hidden="1" customWidth="1"/>
    <col min="14857" max="14857" width="23.28515625" hidden="1" customWidth="1"/>
    <col min="14858" max="14858" width="1.85546875" hidden="1" customWidth="1"/>
    <col min="15106" max="15106" width="37" hidden="1" customWidth="1"/>
    <col min="15107" max="15107" width="11.28515625" hidden="1" customWidth="1"/>
    <col min="15108" max="15108" width="6.28515625" hidden="1" customWidth="1"/>
    <col min="15109" max="15109" width="5.5703125" hidden="1" customWidth="1"/>
    <col min="15110" max="15110" width="1.85546875" hidden="1" customWidth="1"/>
    <col min="15111" max="15111" width="6.28515625" hidden="1" customWidth="1"/>
    <col min="15112" max="15112" width="6.140625" hidden="1" customWidth="1"/>
    <col min="15113" max="15113" width="23.28515625" hidden="1" customWidth="1"/>
    <col min="15114" max="15114" width="1.85546875" hidden="1" customWidth="1"/>
    <col min="15362" max="15362" width="37" hidden="1" customWidth="1"/>
    <col min="15363" max="15363" width="11.28515625" hidden="1" customWidth="1"/>
    <col min="15364" max="15364" width="6.28515625" hidden="1" customWidth="1"/>
    <col min="15365" max="15365" width="5.5703125" hidden="1" customWidth="1"/>
    <col min="15366" max="15366" width="1.85546875" hidden="1" customWidth="1"/>
    <col min="15367" max="15367" width="6.28515625" hidden="1" customWidth="1"/>
    <col min="15368" max="15368" width="6.140625" hidden="1" customWidth="1"/>
    <col min="15369" max="15369" width="23.28515625" hidden="1" customWidth="1"/>
    <col min="15370" max="15370" width="1.85546875" hidden="1" customWidth="1"/>
    <col min="15618" max="15618" width="37" hidden="1" customWidth="1"/>
    <col min="15619" max="15619" width="11.28515625" hidden="1" customWidth="1"/>
    <col min="15620" max="15620" width="6.28515625" hidden="1" customWidth="1"/>
    <col min="15621" max="15621" width="5.5703125" hidden="1" customWidth="1"/>
    <col min="15622" max="15622" width="1.85546875" hidden="1" customWidth="1"/>
    <col min="15623" max="15623" width="6.28515625" hidden="1" customWidth="1"/>
    <col min="15624" max="15624" width="6.140625" hidden="1" customWidth="1"/>
    <col min="15625" max="15625" width="23.28515625" hidden="1" customWidth="1"/>
    <col min="15626" max="15626" width="1.85546875" hidden="1" customWidth="1"/>
    <col min="15874" max="15874" width="37" hidden="1" customWidth="1"/>
    <col min="15875" max="15875" width="11.28515625" hidden="1" customWidth="1"/>
    <col min="15876" max="15876" width="6.28515625" hidden="1" customWidth="1"/>
    <col min="15877" max="15877" width="5.5703125" hidden="1" customWidth="1"/>
    <col min="15878" max="15878" width="1.85546875" hidden="1" customWidth="1"/>
    <col min="15879" max="15879" width="6.28515625" hidden="1" customWidth="1"/>
    <col min="15880" max="15880" width="6.140625" hidden="1" customWidth="1"/>
    <col min="15881" max="15881" width="23.28515625" hidden="1" customWidth="1"/>
    <col min="15882" max="15882" width="1.85546875" hidden="1" customWidth="1"/>
    <col min="16130" max="16130" width="37" hidden="1" customWidth="1"/>
    <col min="16131" max="16131" width="11.28515625" hidden="1" customWidth="1"/>
    <col min="16132" max="16132" width="6.28515625" hidden="1" customWidth="1"/>
    <col min="16133" max="16133" width="5.5703125" hidden="1" customWidth="1"/>
    <col min="16134" max="16134" width="1.85546875" hidden="1" customWidth="1"/>
    <col min="16135" max="16135" width="6.28515625" hidden="1" customWidth="1"/>
    <col min="16136" max="16136" width="6.140625" hidden="1" customWidth="1"/>
    <col min="16137" max="16137" width="23.28515625" hidden="1" customWidth="1"/>
    <col min="16138" max="16138" width="1.85546875" hidden="1" customWidth="1"/>
  </cols>
  <sheetData>
    <row r="1" spans="2:259" ht="9.75" customHeight="1" x14ac:dyDescent="0.25"/>
    <row r="2" spans="2:259" ht="26.25" x14ac:dyDescent="0.25">
      <c r="B2" s="269" t="s">
        <v>10</v>
      </c>
      <c r="C2" s="269"/>
      <c r="D2" s="269"/>
      <c r="E2" s="269"/>
      <c r="F2" s="269"/>
      <c r="G2" s="269"/>
      <c r="H2" s="269"/>
      <c r="I2" s="269"/>
      <c r="IY2" s="74"/>
    </row>
    <row r="3" spans="2:259" ht="25.5" customHeight="1" x14ac:dyDescent="0.25">
      <c r="B3" s="270" t="s">
        <v>9</v>
      </c>
      <c r="C3" s="270"/>
      <c r="D3" s="270"/>
      <c r="E3" s="270"/>
      <c r="F3" s="270"/>
      <c r="G3" s="270"/>
      <c r="H3" s="270"/>
      <c r="I3" s="270"/>
      <c r="IY3" s="74"/>
    </row>
    <row r="4" spans="2:259" ht="12" customHeight="1" x14ac:dyDescent="0.25">
      <c r="B4" s="147"/>
      <c r="IY4" s="74"/>
    </row>
    <row r="5" spans="2:259" ht="27" customHeight="1" x14ac:dyDescent="0.25">
      <c r="B5" s="271" t="s">
        <v>146</v>
      </c>
      <c r="C5" s="271"/>
      <c r="D5" s="271"/>
      <c r="E5" s="271"/>
      <c r="F5" s="271"/>
      <c r="G5" s="271"/>
      <c r="H5" s="271"/>
      <c r="I5" s="271"/>
      <c r="IY5" s="74"/>
    </row>
    <row r="6" spans="2:259" ht="21.75" customHeight="1" x14ac:dyDescent="0.25">
      <c r="B6" s="147"/>
      <c r="IY6" s="74"/>
    </row>
    <row r="7" spans="2:259" ht="15.75" x14ac:dyDescent="0.25">
      <c r="B7" s="75" t="s">
        <v>0</v>
      </c>
      <c r="C7" s="76"/>
      <c r="D7" s="248"/>
      <c r="E7" s="261"/>
      <c r="F7" s="261"/>
      <c r="G7" s="261"/>
      <c r="H7" s="261"/>
      <c r="I7" s="262"/>
      <c r="J7" s="76"/>
      <c r="K7" s="76"/>
      <c r="IY7" s="74"/>
    </row>
    <row r="8" spans="2:259" ht="15.75" x14ac:dyDescent="0.25">
      <c r="B8" s="75"/>
      <c r="C8" s="76"/>
      <c r="D8" s="251"/>
      <c r="E8" s="251"/>
      <c r="F8" s="251"/>
      <c r="G8" s="251"/>
      <c r="H8" s="251"/>
      <c r="I8" s="251"/>
      <c r="J8" s="76"/>
      <c r="K8" s="76"/>
      <c r="IY8" s="74"/>
    </row>
    <row r="9" spans="2:259" ht="15.75" x14ac:dyDescent="0.25">
      <c r="B9" s="75" t="s">
        <v>11</v>
      </c>
      <c r="C9" s="76"/>
      <c r="D9" s="266"/>
      <c r="E9" s="267"/>
      <c r="F9" s="267"/>
      <c r="G9" s="267"/>
      <c r="H9" s="267"/>
      <c r="I9" s="268"/>
      <c r="J9" s="76"/>
      <c r="K9" s="76"/>
      <c r="IY9" s="74"/>
    </row>
    <row r="10" spans="2:259" ht="15.75" x14ac:dyDescent="0.25">
      <c r="B10" s="75"/>
      <c r="C10" s="76"/>
      <c r="D10" s="251"/>
      <c r="E10" s="251"/>
      <c r="F10" s="251"/>
      <c r="G10" s="251"/>
      <c r="H10" s="251"/>
      <c r="I10" s="251"/>
      <c r="J10" s="76"/>
      <c r="K10" s="76"/>
      <c r="IY10" s="74"/>
    </row>
    <row r="11" spans="2:259" ht="15.75" x14ac:dyDescent="0.25">
      <c r="B11" s="75" t="s">
        <v>1</v>
      </c>
      <c r="C11" s="76"/>
      <c r="D11" s="248"/>
      <c r="E11" s="249"/>
      <c r="F11" s="249"/>
      <c r="G11" s="249"/>
      <c r="H11" s="249"/>
      <c r="I11" s="250"/>
      <c r="J11" s="76"/>
      <c r="K11" s="76"/>
      <c r="IY11" s="74"/>
    </row>
    <row r="12" spans="2:259" ht="5.25" customHeight="1" x14ac:dyDescent="0.25">
      <c r="B12" s="75"/>
      <c r="C12" s="76"/>
      <c r="D12" s="251"/>
      <c r="E12" s="251"/>
      <c r="F12" s="251"/>
      <c r="G12" s="251"/>
      <c r="H12" s="251"/>
      <c r="I12" s="251"/>
      <c r="J12" s="76"/>
      <c r="K12" s="76"/>
      <c r="IY12" s="74"/>
    </row>
    <row r="13" spans="2:259" ht="15.75" customHeight="1" x14ac:dyDescent="0.25">
      <c r="B13" s="75"/>
      <c r="C13" s="76"/>
      <c r="D13" s="248"/>
      <c r="E13" s="249"/>
      <c r="F13" s="249"/>
      <c r="G13" s="249"/>
      <c r="H13" s="249"/>
      <c r="I13" s="250"/>
      <c r="J13" s="76"/>
      <c r="K13" s="76"/>
      <c r="IY13" s="74"/>
    </row>
    <row r="14" spans="2:259" ht="5.25" customHeight="1" x14ac:dyDescent="0.25">
      <c r="B14" s="75"/>
      <c r="C14" s="76"/>
      <c r="D14" s="251"/>
      <c r="E14" s="251"/>
      <c r="F14" s="251"/>
      <c r="G14" s="251"/>
      <c r="H14" s="251"/>
      <c r="I14" s="251"/>
      <c r="J14" s="76"/>
      <c r="K14" s="76"/>
      <c r="IY14" s="74"/>
    </row>
    <row r="15" spans="2:259" ht="15.75" customHeight="1" x14ac:dyDescent="0.25">
      <c r="B15" s="75"/>
      <c r="C15" s="76"/>
      <c r="D15" s="248"/>
      <c r="E15" s="249"/>
      <c r="F15" s="249"/>
      <c r="G15" s="249"/>
      <c r="H15" s="249"/>
      <c r="I15" s="250"/>
      <c r="J15" s="76"/>
      <c r="K15" s="76"/>
      <c r="IY15" s="74"/>
    </row>
    <row r="16" spans="2:259" ht="5.25" customHeight="1" x14ac:dyDescent="0.25">
      <c r="B16" s="75"/>
      <c r="C16" s="76"/>
      <c r="D16" s="251"/>
      <c r="E16" s="251"/>
      <c r="F16" s="251"/>
      <c r="G16" s="251"/>
      <c r="H16" s="251"/>
      <c r="I16" s="251"/>
      <c r="J16" s="76"/>
      <c r="K16" s="76"/>
      <c r="IY16" s="74"/>
    </row>
    <row r="17" spans="2:259" ht="15.75" customHeight="1" x14ac:dyDescent="0.25">
      <c r="B17" s="75"/>
      <c r="C17" s="76"/>
      <c r="D17" s="248"/>
      <c r="E17" s="249"/>
      <c r="F17" s="249"/>
      <c r="G17" s="249"/>
      <c r="H17" s="249"/>
      <c r="I17" s="250"/>
      <c r="J17" s="76"/>
      <c r="K17" s="76"/>
      <c r="IY17" s="74"/>
    </row>
    <row r="18" spans="2:259" ht="5.25" customHeight="1" x14ac:dyDescent="0.25">
      <c r="B18" s="75"/>
      <c r="C18" s="76"/>
      <c r="D18" s="251"/>
      <c r="E18" s="251"/>
      <c r="F18" s="251"/>
      <c r="G18" s="251"/>
      <c r="H18" s="251"/>
      <c r="I18" s="251"/>
      <c r="J18" s="76"/>
      <c r="K18" s="76"/>
      <c r="IY18" s="74"/>
    </row>
    <row r="19" spans="2:259" ht="15.75" customHeight="1" x14ac:dyDescent="0.25">
      <c r="B19" s="75"/>
      <c r="C19" s="76"/>
      <c r="D19" s="248"/>
      <c r="E19" s="249"/>
      <c r="F19" s="249"/>
      <c r="G19" s="249"/>
      <c r="H19" s="249"/>
      <c r="I19" s="250"/>
      <c r="J19" s="76"/>
      <c r="K19" s="76"/>
      <c r="IY19" s="74"/>
    </row>
    <row r="20" spans="2:259" ht="5.25" customHeight="1" x14ac:dyDescent="0.25">
      <c r="B20" s="75"/>
      <c r="C20" s="76"/>
      <c r="D20" s="251"/>
      <c r="E20" s="251"/>
      <c r="F20" s="251"/>
      <c r="G20" s="251"/>
      <c r="H20" s="251"/>
      <c r="I20" s="251"/>
      <c r="J20" s="76"/>
      <c r="K20" s="76"/>
      <c r="IY20" s="74"/>
    </row>
    <row r="21" spans="2:259" ht="15.75" customHeight="1" x14ac:dyDescent="0.25">
      <c r="B21" s="75" t="s">
        <v>195</v>
      </c>
      <c r="C21" s="48"/>
      <c r="D21" s="248"/>
      <c r="E21" s="252"/>
      <c r="F21" s="252"/>
      <c r="G21" s="253"/>
      <c r="H21" s="76"/>
      <c r="I21" s="77"/>
      <c r="J21" s="76"/>
      <c r="K21" s="76"/>
      <c r="IY21" s="74"/>
    </row>
    <row r="22" spans="2:259" ht="15" customHeight="1" x14ac:dyDescent="0.25">
      <c r="B22" s="75"/>
      <c r="C22" s="76"/>
      <c r="D22" s="251"/>
      <c r="E22" s="251"/>
      <c r="F22" s="251"/>
      <c r="G22" s="251"/>
      <c r="H22" s="251"/>
      <c r="I22" s="251"/>
      <c r="J22" s="76"/>
      <c r="K22" s="76"/>
      <c r="IY22" s="74"/>
    </row>
    <row r="23" spans="2:259" ht="15.75" x14ac:dyDescent="0.25">
      <c r="B23" s="75" t="s">
        <v>2</v>
      </c>
      <c r="C23" s="76"/>
      <c r="D23" s="248"/>
      <c r="E23" s="249"/>
      <c r="F23" s="249"/>
      <c r="G23" s="249"/>
      <c r="H23" s="249"/>
      <c r="I23" s="250"/>
      <c r="J23" s="76"/>
      <c r="K23" s="76"/>
      <c r="IY23" s="74"/>
    </row>
    <row r="24" spans="2:259" ht="16.5" customHeight="1" x14ac:dyDescent="0.25">
      <c r="B24" s="75"/>
      <c r="C24" s="76"/>
      <c r="D24" s="251"/>
      <c r="E24" s="251"/>
      <c r="F24" s="251"/>
      <c r="G24" s="251"/>
      <c r="H24" s="251"/>
      <c r="I24" s="251"/>
      <c r="J24" s="76"/>
      <c r="K24" s="76"/>
      <c r="IY24" s="74"/>
    </row>
    <row r="25" spans="2:259" ht="31.5" customHeight="1" x14ac:dyDescent="0.25">
      <c r="B25" s="78" t="s">
        <v>3</v>
      </c>
      <c r="C25" s="79"/>
      <c r="D25" s="80"/>
      <c r="E25" s="81"/>
      <c r="F25" s="80"/>
      <c r="G25" s="80"/>
      <c r="H25" s="81"/>
      <c r="I25" s="82" t="s">
        <v>15</v>
      </c>
      <c r="J25" s="76"/>
      <c r="K25" s="76"/>
      <c r="IY25" s="74"/>
    </row>
    <row r="26" spans="2:259" ht="15.75" x14ac:dyDescent="0.25">
      <c r="B26" s="75"/>
      <c r="C26" s="76"/>
      <c r="D26" s="251"/>
      <c r="E26" s="251"/>
      <c r="F26" s="251"/>
      <c r="G26" s="251"/>
      <c r="H26" s="251"/>
      <c r="I26" s="251"/>
      <c r="J26" s="76"/>
      <c r="K26" s="76"/>
      <c r="IY26" s="74"/>
    </row>
    <row r="27" spans="2:259" ht="15.75" x14ac:dyDescent="0.25">
      <c r="B27" s="75" t="s">
        <v>4</v>
      </c>
      <c r="C27" s="76"/>
      <c r="D27" s="248"/>
      <c r="E27" s="261"/>
      <c r="F27" s="261"/>
      <c r="G27" s="261"/>
      <c r="H27" s="261"/>
      <c r="I27" s="262"/>
      <c r="J27" s="76"/>
      <c r="K27" s="76"/>
      <c r="IY27" s="74"/>
    </row>
    <row r="28" spans="2:259" ht="15.75" x14ac:dyDescent="0.25">
      <c r="B28" s="75"/>
      <c r="C28" s="76"/>
      <c r="D28" s="171"/>
      <c r="E28" s="171"/>
      <c r="F28" s="171"/>
      <c r="G28" s="171"/>
      <c r="H28" s="171"/>
      <c r="I28" s="171"/>
      <c r="J28" s="76"/>
      <c r="K28" s="76"/>
      <c r="IY28" s="74"/>
    </row>
    <row r="29" spans="2:259" ht="15.75" x14ac:dyDescent="0.25">
      <c r="B29" s="75" t="s">
        <v>6</v>
      </c>
      <c r="C29" s="76"/>
      <c r="D29" s="248"/>
      <c r="E29" s="261"/>
      <c r="F29" s="261"/>
      <c r="G29" s="261"/>
      <c r="H29" s="261"/>
      <c r="I29" s="262"/>
      <c r="J29" s="76"/>
      <c r="K29" s="76"/>
      <c r="IY29" s="74"/>
    </row>
    <row r="30" spans="2:259" ht="15.75" x14ac:dyDescent="0.25">
      <c r="B30" s="75"/>
      <c r="C30" s="76"/>
      <c r="D30" s="171"/>
      <c r="E30" s="171"/>
      <c r="F30" s="171"/>
      <c r="G30" s="171"/>
      <c r="H30" s="171"/>
      <c r="I30" s="171"/>
      <c r="J30" s="76"/>
      <c r="K30" s="76"/>
      <c r="IY30" s="74"/>
    </row>
    <row r="31" spans="2:259" ht="15.75" x14ac:dyDescent="0.25">
      <c r="B31" s="75" t="s">
        <v>7</v>
      </c>
      <c r="C31" s="76"/>
      <c r="D31" s="248"/>
      <c r="E31" s="261"/>
      <c r="F31" s="261"/>
      <c r="G31" s="261"/>
      <c r="H31" s="261"/>
      <c r="I31" s="262"/>
      <c r="J31" s="76"/>
      <c r="K31" s="76"/>
      <c r="IY31" s="74"/>
    </row>
    <row r="32" spans="2:259" ht="15.75" x14ac:dyDescent="0.25">
      <c r="B32" s="75"/>
      <c r="C32" s="76"/>
      <c r="D32" s="251"/>
      <c r="E32" s="251"/>
      <c r="F32" s="251"/>
      <c r="G32" s="251"/>
      <c r="H32" s="251"/>
      <c r="I32" s="251"/>
      <c r="J32" s="76"/>
      <c r="K32" s="76"/>
      <c r="IY32" s="74"/>
    </row>
    <row r="33" spans="2:259" ht="36.75" customHeight="1" x14ac:dyDescent="0.25">
      <c r="B33" s="78" t="s">
        <v>5</v>
      </c>
      <c r="C33" s="76"/>
      <c r="D33" s="248"/>
      <c r="E33" s="261"/>
      <c r="F33" s="261"/>
      <c r="G33" s="261"/>
      <c r="H33" s="261"/>
      <c r="I33" s="262"/>
      <c r="J33" s="76"/>
      <c r="K33" s="76"/>
      <c r="IY33" s="74"/>
    </row>
    <row r="34" spans="2:259" ht="15.75" x14ac:dyDescent="0.25">
      <c r="B34" s="75"/>
      <c r="C34" s="76"/>
      <c r="D34" s="251"/>
      <c r="E34" s="251"/>
      <c r="F34" s="251"/>
      <c r="G34" s="251"/>
      <c r="H34" s="251"/>
      <c r="I34" s="251"/>
      <c r="J34" s="76"/>
      <c r="K34" s="76"/>
      <c r="IY34" s="74"/>
    </row>
    <row r="35" spans="2:259" ht="15.75" customHeight="1" x14ac:dyDescent="0.25">
      <c r="B35" s="75" t="s">
        <v>6</v>
      </c>
      <c r="C35" s="76"/>
      <c r="D35" s="263"/>
      <c r="E35" s="264"/>
      <c r="F35" s="264"/>
      <c r="G35" s="264"/>
      <c r="H35" s="264"/>
      <c r="I35" s="265"/>
      <c r="J35" s="76"/>
      <c r="K35" s="76"/>
      <c r="IY35" s="74"/>
    </row>
    <row r="36" spans="2:259" ht="13.9" customHeight="1" x14ac:dyDescent="0.25">
      <c r="B36" s="75"/>
      <c r="C36" s="76"/>
      <c r="D36" s="245"/>
      <c r="E36" s="245"/>
      <c r="F36" s="245"/>
      <c r="G36" s="245"/>
      <c r="H36" s="245"/>
      <c r="I36" s="245"/>
      <c r="J36" s="76"/>
      <c r="K36" s="76"/>
      <c r="IY36" s="74"/>
    </row>
    <row r="37" spans="2:259" ht="16.899999999999999" customHeight="1" x14ac:dyDescent="0.25">
      <c r="B37" s="75" t="s">
        <v>7</v>
      </c>
      <c r="C37" s="76"/>
      <c r="D37" s="256"/>
      <c r="E37" s="257"/>
      <c r="F37" s="257"/>
      <c r="G37" s="257"/>
      <c r="H37" s="257"/>
      <c r="I37" s="258"/>
      <c r="J37" s="76"/>
      <c r="K37" s="76"/>
      <c r="IY37" s="74"/>
    </row>
    <row r="38" spans="2:259" ht="15.75" x14ac:dyDescent="0.25">
      <c r="B38" s="254"/>
      <c r="C38" s="254"/>
      <c r="D38" s="254"/>
      <c r="E38" s="254"/>
      <c r="F38" s="254"/>
      <c r="G38" s="254"/>
      <c r="H38" s="254"/>
      <c r="I38" s="254"/>
      <c r="IY38" s="74"/>
    </row>
    <row r="39" spans="2:259" s="2" customFormat="1" ht="25.5" customHeight="1" x14ac:dyDescent="0.25">
      <c r="B39" s="259" t="s">
        <v>8</v>
      </c>
      <c r="C39" s="259"/>
      <c r="D39" s="259"/>
      <c r="E39" s="259"/>
      <c r="F39" s="259"/>
      <c r="G39" s="259"/>
      <c r="H39" s="259"/>
      <c r="I39" s="259"/>
      <c r="IY39" s="83"/>
    </row>
    <row r="40" spans="2:259" s="3" customFormat="1" ht="26.25" customHeight="1" x14ac:dyDescent="0.25">
      <c r="B40" s="259"/>
      <c r="C40" s="259"/>
      <c r="D40" s="259"/>
      <c r="E40" s="259"/>
      <c r="F40" s="259"/>
      <c r="G40" s="259"/>
      <c r="H40" s="259"/>
      <c r="I40" s="259"/>
      <c r="J40"/>
      <c r="K40"/>
      <c r="IY40" s="4"/>
    </row>
    <row r="41" spans="2:259" s="3" customFormat="1" x14ac:dyDescent="0.25">
      <c r="B41" s="148"/>
      <c r="C41" s="148"/>
      <c r="D41" s="148"/>
      <c r="E41" s="148"/>
      <c r="F41" s="148"/>
      <c r="G41" s="148"/>
      <c r="H41" s="148"/>
      <c r="I41" s="148"/>
      <c r="J41"/>
      <c r="K41"/>
      <c r="IY41" s="4"/>
    </row>
    <row r="42" spans="2:259" s="3" customFormat="1" ht="15.75" x14ac:dyDescent="0.25">
      <c r="B42" s="76" t="s">
        <v>196</v>
      </c>
      <c r="C42" s="84"/>
      <c r="D42" s="260"/>
      <c r="E42" s="249"/>
      <c r="F42" s="249"/>
      <c r="G42" s="249"/>
      <c r="H42" s="249"/>
      <c r="I42" s="250"/>
      <c r="J42"/>
      <c r="K42"/>
      <c r="IY42" s="4"/>
    </row>
    <row r="43" spans="2:259" s="3" customFormat="1" x14ac:dyDescent="0.25">
      <c r="B43" s="85"/>
      <c r="C43" s="45"/>
      <c r="D43" s="45"/>
      <c r="E43" s="45"/>
      <c r="F43" s="45"/>
      <c r="G43" s="45"/>
      <c r="H43" s="45"/>
      <c r="I43" s="45"/>
      <c r="J43"/>
      <c r="K43"/>
      <c r="IY43" s="4"/>
    </row>
    <row r="44" spans="2:259" ht="15.75" x14ac:dyDescent="0.25">
      <c r="B44" s="75" t="s">
        <v>197</v>
      </c>
      <c r="C44" s="76"/>
      <c r="D44" s="248"/>
      <c r="E44" s="249"/>
      <c r="F44" s="249"/>
      <c r="G44" s="249"/>
      <c r="H44" s="249"/>
      <c r="I44" s="250"/>
      <c r="J44" s="76"/>
      <c r="IY44" s="74"/>
    </row>
    <row r="45" spans="2:259" ht="5.25" customHeight="1" x14ac:dyDescent="0.25">
      <c r="B45" s="75"/>
      <c r="C45" s="76"/>
      <c r="D45" s="251"/>
      <c r="E45" s="251"/>
      <c r="F45" s="251"/>
      <c r="G45" s="251"/>
      <c r="H45" s="251"/>
      <c r="I45" s="251"/>
      <c r="J45" s="76"/>
      <c r="IY45" s="74"/>
    </row>
    <row r="46" spans="2:259" ht="15.75" x14ac:dyDescent="0.25">
      <c r="B46" s="75"/>
      <c r="C46" s="76"/>
      <c r="D46" s="248"/>
      <c r="E46" s="249"/>
      <c r="F46" s="249"/>
      <c r="G46" s="249"/>
      <c r="H46" s="249"/>
      <c r="I46" s="250"/>
      <c r="J46" s="76"/>
      <c r="IY46" s="74"/>
    </row>
    <row r="47" spans="2:259" ht="5.25" customHeight="1" x14ac:dyDescent="0.25">
      <c r="B47" s="75"/>
      <c r="C47" s="76"/>
      <c r="D47" s="251"/>
      <c r="E47" s="251"/>
      <c r="F47" s="251"/>
      <c r="G47" s="251"/>
      <c r="H47" s="251"/>
      <c r="I47" s="251"/>
      <c r="J47" s="76"/>
      <c r="IY47" s="74"/>
    </row>
    <row r="48" spans="2:259" ht="15.75" x14ac:dyDescent="0.25">
      <c r="B48" s="75"/>
      <c r="C48" s="76"/>
      <c r="D48" s="248"/>
      <c r="E48" s="249"/>
      <c r="F48" s="249"/>
      <c r="G48" s="249"/>
      <c r="H48" s="249"/>
      <c r="I48" s="250"/>
      <c r="J48" s="76"/>
      <c r="IY48" s="74"/>
    </row>
    <row r="49" spans="2:259" ht="5.25" customHeight="1" x14ac:dyDescent="0.25">
      <c r="B49" s="75"/>
      <c r="C49" s="76"/>
      <c r="D49" s="251"/>
      <c r="E49" s="251"/>
      <c r="F49" s="251"/>
      <c r="G49" s="251"/>
      <c r="H49" s="251"/>
      <c r="I49" s="251"/>
      <c r="J49" s="76"/>
      <c r="IY49" s="74"/>
    </row>
    <row r="50" spans="2:259" ht="15.75" x14ac:dyDescent="0.25">
      <c r="B50" s="75"/>
      <c r="C50" s="76"/>
      <c r="D50" s="248"/>
      <c r="E50" s="249"/>
      <c r="F50" s="249"/>
      <c r="G50" s="249"/>
      <c r="H50" s="249"/>
      <c r="I50" s="250"/>
      <c r="J50" s="76"/>
      <c r="IY50" s="74"/>
    </row>
    <row r="51" spans="2:259" ht="5.25" customHeight="1" x14ac:dyDescent="0.25">
      <c r="B51" s="75"/>
      <c r="C51" s="76"/>
      <c r="D51" s="251"/>
      <c r="E51" s="251"/>
      <c r="F51" s="251"/>
      <c r="G51" s="251"/>
      <c r="H51" s="251"/>
      <c r="I51" s="251"/>
      <c r="J51" s="76"/>
      <c r="IY51" s="74"/>
    </row>
    <row r="52" spans="2:259" ht="15.75" x14ac:dyDescent="0.25">
      <c r="B52" s="75"/>
      <c r="C52" s="76"/>
      <c r="D52" s="248"/>
      <c r="E52" s="249"/>
      <c r="F52" s="249"/>
      <c r="G52" s="249"/>
      <c r="H52" s="249"/>
      <c r="I52" s="250"/>
      <c r="J52" s="76"/>
      <c r="IY52" s="74"/>
    </row>
    <row r="53" spans="2:259" ht="5.25" customHeight="1" x14ac:dyDescent="0.25">
      <c r="B53" s="75"/>
      <c r="C53" s="76"/>
      <c r="D53" s="251"/>
      <c r="E53" s="251"/>
      <c r="F53" s="251"/>
      <c r="G53" s="251"/>
      <c r="H53" s="251"/>
      <c r="I53" s="251"/>
      <c r="J53" s="76"/>
      <c r="IY53" s="74"/>
    </row>
    <row r="54" spans="2:259" ht="15.75" x14ac:dyDescent="0.25">
      <c r="B54" s="75" t="s">
        <v>195</v>
      </c>
      <c r="C54" s="48"/>
      <c r="D54" s="248"/>
      <c r="E54" s="252"/>
      <c r="F54" s="252"/>
      <c r="G54" s="253"/>
      <c r="H54" s="76"/>
      <c r="I54" s="77"/>
      <c r="J54" s="76"/>
      <c r="IY54" s="74"/>
    </row>
    <row r="55" spans="2:259" x14ac:dyDescent="0.25">
      <c r="IY55" s="74"/>
    </row>
    <row r="56" spans="2:259" ht="15.75" x14ac:dyDescent="0.25">
      <c r="B56" s="254" t="s">
        <v>12</v>
      </c>
      <c r="C56" s="254"/>
      <c r="D56" s="254"/>
      <c r="E56" s="254"/>
      <c r="F56" s="254"/>
      <c r="G56" s="254"/>
      <c r="H56" s="254"/>
      <c r="I56" s="254"/>
      <c r="IY56" s="74"/>
    </row>
    <row r="57" spans="2:259" ht="30" customHeight="1" x14ac:dyDescent="0.25">
      <c r="B57" s="246" t="s">
        <v>13</v>
      </c>
      <c r="C57" s="246"/>
      <c r="D57" s="246"/>
      <c r="E57" s="246"/>
      <c r="F57" s="246"/>
      <c r="G57" s="246"/>
      <c r="H57" s="246"/>
      <c r="I57" s="246"/>
      <c r="IY57" s="74"/>
    </row>
    <row r="58" spans="2:259" x14ac:dyDescent="0.25">
      <c r="B58" s="255" t="s">
        <v>180</v>
      </c>
      <c r="C58" s="255"/>
      <c r="D58" s="255"/>
      <c r="E58" s="255"/>
      <c r="F58" s="255"/>
      <c r="G58" s="255"/>
      <c r="H58" s="255"/>
      <c r="I58" s="255"/>
      <c r="IY58" s="74"/>
    </row>
    <row r="59" spans="2:259" x14ac:dyDescent="0.25">
      <c r="B59" s="245" t="s">
        <v>187</v>
      </c>
      <c r="C59" s="245"/>
      <c r="D59" s="245"/>
      <c r="E59" s="245"/>
      <c r="F59" s="245"/>
      <c r="G59" s="245"/>
      <c r="H59" s="245"/>
      <c r="I59" s="245"/>
      <c r="IY59" s="74"/>
    </row>
    <row r="60" spans="2:259" ht="9.75" customHeight="1" x14ac:dyDescent="0.25">
      <c r="B60" s="246"/>
      <c r="C60" s="247"/>
      <c r="D60" s="247"/>
      <c r="E60" s="247"/>
      <c r="F60" s="247"/>
      <c r="G60" s="247"/>
      <c r="H60" s="247"/>
      <c r="I60" s="247"/>
      <c r="IY60" s="74"/>
    </row>
    <row r="61" spans="2:259" hidden="1" x14ac:dyDescent="0.25">
      <c r="IY61" s="74"/>
    </row>
    <row r="62" spans="2:259" hidden="1" x14ac:dyDescent="0.25">
      <c r="IY62" s="74"/>
    </row>
    <row r="63" spans="2:259" hidden="1" x14ac:dyDescent="0.25">
      <c r="IY63" s="74"/>
    </row>
    <row r="64" spans="2:259" hidden="1" x14ac:dyDescent="0.25">
      <c r="IY64" s="74"/>
    </row>
    <row r="65" spans="259:259" ht="16.5" hidden="1" customHeight="1" x14ac:dyDescent="0.25">
      <c r="IY65" s="74"/>
    </row>
    <row r="66" spans="259:259" hidden="1" x14ac:dyDescent="0.25">
      <c r="IY66" s="74"/>
    </row>
    <row r="67" spans="259:259" hidden="1" x14ac:dyDescent="0.25">
      <c r="IY67" s="74"/>
    </row>
    <row r="68" spans="259:259" hidden="1" x14ac:dyDescent="0.25">
      <c r="IY68" s="74"/>
    </row>
    <row r="69" spans="259:259" hidden="1" x14ac:dyDescent="0.25">
      <c r="IY69" s="74"/>
    </row>
  </sheetData>
  <sheetProtection algorithmName="SHA-512" hashValue="2VuVg95lJT7RYs4kroDEgC2vTWJVDWNe3BEzvTeI+RgXxpUdiuEBhA3F55gJVKn4lMdZTTmBheBqbxUEiHFUBQ==" saltValue="D3DgtWU+yDMThZdEqjcXnw==" spinCount="100000" sheet="1" objects="1" scenarios="1" selectLockedCells="1"/>
  <mergeCells count="50">
    <mergeCell ref="D9:I9"/>
    <mergeCell ref="B2:I2"/>
    <mergeCell ref="B3:I3"/>
    <mergeCell ref="B5:I5"/>
    <mergeCell ref="D7:I7"/>
    <mergeCell ref="D8:I8"/>
    <mergeCell ref="D19:I19"/>
    <mergeCell ref="D10:I10"/>
    <mergeCell ref="D11:I11"/>
    <mergeCell ref="D12:I12"/>
    <mergeCell ref="D13:I13"/>
    <mergeCell ref="D14:I14"/>
    <mergeCell ref="D15:I15"/>
    <mergeCell ref="D16:I16"/>
    <mergeCell ref="D17:I17"/>
    <mergeCell ref="D18:I18"/>
    <mergeCell ref="D36:I36"/>
    <mergeCell ref="D20:I20"/>
    <mergeCell ref="D21:G21"/>
    <mergeCell ref="D22:I22"/>
    <mergeCell ref="D23:I23"/>
    <mergeCell ref="D24:I24"/>
    <mergeCell ref="D26:I26"/>
    <mergeCell ref="D27:I27"/>
    <mergeCell ref="D32:I32"/>
    <mergeCell ref="D33:I33"/>
    <mergeCell ref="D34:I34"/>
    <mergeCell ref="D35:I35"/>
    <mergeCell ref="D29:I29"/>
    <mergeCell ref="D31:I31"/>
    <mergeCell ref="D51:I51"/>
    <mergeCell ref="D37:I37"/>
    <mergeCell ref="B38:I38"/>
    <mergeCell ref="B39:I40"/>
    <mergeCell ref="D42:I42"/>
    <mergeCell ref="D44:I44"/>
    <mergeCell ref="D45:I45"/>
    <mergeCell ref="D46:I46"/>
    <mergeCell ref="D47:I47"/>
    <mergeCell ref="D48:I48"/>
    <mergeCell ref="D49:I49"/>
    <mergeCell ref="D50:I50"/>
    <mergeCell ref="B59:I59"/>
    <mergeCell ref="B60:I60"/>
    <mergeCell ref="D52:I52"/>
    <mergeCell ref="D53:I53"/>
    <mergeCell ref="D54:G54"/>
    <mergeCell ref="B56:I56"/>
    <mergeCell ref="B57:I57"/>
    <mergeCell ref="B58:I58"/>
  </mergeCells>
  <pageMargins left="0.7" right="0.7" top="0.75" bottom="0.75" header="0.3" footer="0.3"/>
  <pageSetup paperSize="9" scale="7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1" r:id="rId4" name="Check Box 3">
              <controlPr defaultSize="0" autoFill="0" autoLine="0" autoPict="0">
                <anchor moveWithCells="1">
                  <from>
                    <xdr:col>2</xdr:col>
                    <xdr:colOff>742950</xdr:colOff>
                    <xdr:row>23</xdr:row>
                    <xdr:rowOff>200025</xdr:rowOff>
                  </from>
                  <to>
                    <xdr:col>4</xdr:col>
                    <xdr:colOff>285750</xdr:colOff>
                    <xdr:row>24</xdr:row>
                    <xdr:rowOff>390525</xdr:rowOff>
                  </to>
                </anchor>
              </controlPr>
            </control>
          </mc:Choice>
        </mc:AlternateContent>
        <mc:AlternateContent xmlns:mc="http://schemas.openxmlformats.org/markup-compatibility/2006">
          <mc:Choice Requires="x14">
            <control shapeId="2053" r:id="rId5" name="Check Box 5">
              <controlPr defaultSize="0" autoFill="0" autoLine="0" autoPict="0">
                <anchor moveWithCells="1">
                  <from>
                    <xdr:col>5</xdr:col>
                    <xdr:colOff>95250</xdr:colOff>
                    <xdr:row>23</xdr:row>
                    <xdr:rowOff>200025</xdr:rowOff>
                  </from>
                  <to>
                    <xdr:col>7</xdr:col>
                    <xdr:colOff>276225</xdr:colOff>
                    <xdr:row>25</xdr:row>
                    <xdr:rowOff>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pageSetUpPr fitToPage="1"/>
  </sheetPr>
  <dimension ref="B1:WWA69"/>
  <sheetViews>
    <sheetView showGridLines="0" showRowColHeaders="0" workbookViewId="0">
      <selection activeCell="E7" sqref="E7"/>
    </sheetView>
  </sheetViews>
  <sheetFormatPr defaultColWidth="0" defaultRowHeight="15" zeroHeight="1" x14ac:dyDescent="0.25"/>
  <cols>
    <col min="1" max="1" width="1.85546875" customWidth="1"/>
    <col min="2" max="2" width="4.28515625" style="127" customWidth="1"/>
    <col min="3" max="3" width="8.5703125" style="127" customWidth="1"/>
    <col min="4" max="4" width="16.85546875" style="5" customWidth="1"/>
    <col min="5" max="7" width="21.42578125" style="5" customWidth="1"/>
    <col min="8" max="8" width="16" style="5" customWidth="1"/>
    <col min="9" max="9" width="1.85546875" customWidth="1"/>
    <col min="257" max="257" width="37" hidden="1" customWidth="1"/>
    <col min="258" max="258" width="11.28515625" hidden="1" customWidth="1"/>
    <col min="259" max="259" width="6.28515625" hidden="1" customWidth="1"/>
    <col min="260" max="260" width="5.5703125" hidden="1" customWidth="1"/>
    <col min="261" max="261" width="1.85546875" hidden="1" customWidth="1"/>
    <col min="262" max="262" width="6.28515625" hidden="1" customWidth="1"/>
    <col min="263" max="263" width="6.140625" hidden="1" customWidth="1"/>
    <col min="264" max="264" width="23.28515625" hidden="1" customWidth="1"/>
    <col min="265" max="265" width="1.85546875" hidden="1" customWidth="1"/>
    <col min="513" max="513" width="37" hidden="1" customWidth="1"/>
    <col min="514" max="514" width="11.28515625" hidden="1" customWidth="1"/>
    <col min="515" max="515" width="6.28515625" hidden="1" customWidth="1"/>
    <col min="516" max="516" width="5.5703125" hidden="1" customWidth="1"/>
    <col min="517" max="517" width="1.85546875" hidden="1" customWidth="1"/>
    <col min="518" max="518" width="6.28515625" hidden="1" customWidth="1"/>
    <col min="519" max="519" width="6.140625" hidden="1" customWidth="1"/>
    <col min="520" max="520" width="23.28515625" hidden="1" customWidth="1"/>
    <col min="521" max="521" width="1.85546875" hidden="1" customWidth="1"/>
    <col min="769" max="769" width="37" hidden="1" customWidth="1"/>
    <col min="770" max="770" width="11.28515625" hidden="1" customWidth="1"/>
    <col min="771" max="771" width="6.28515625" hidden="1" customWidth="1"/>
    <col min="772" max="772" width="5.5703125" hidden="1" customWidth="1"/>
    <col min="773" max="773" width="1.85546875" hidden="1" customWidth="1"/>
    <col min="774" max="774" width="6.28515625" hidden="1" customWidth="1"/>
    <col min="775" max="775" width="6.140625" hidden="1" customWidth="1"/>
    <col min="776" max="776" width="23.28515625" hidden="1" customWidth="1"/>
    <col min="777" max="777" width="1.85546875" hidden="1" customWidth="1"/>
    <col min="1025" max="1025" width="37" hidden="1" customWidth="1"/>
    <col min="1026" max="1026" width="11.28515625" hidden="1" customWidth="1"/>
    <col min="1027" max="1027" width="6.28515625" hidden="1" customWidth="1"/>
    <col min="1028" max="1028" width="5.5703125" hidden="1" customWidth="1"/>
    <col min="1029" max="1029" width="1.85546875" hidden="1" customWidth="1"/>
    <col min="1030" max="1030" width="6.28515625" hidden="1" customWidth="1"/>
    <col min="1031" max="1031" width="6.140625" hidden="1" customWidth="1"/>
    <col min="1032" max="1032" width="23.28515625" hidden="1" customWidth="1"/>
    <col min="1033" max="1033" width="1.85546875" hidden="1" customWidth="1"/>
    <col min="1281" max="1281" width="37" hidden="1" customWidth="1"/>
    <col min="1282" max="1282" width="11.28515625" hidden="1" customWidth="1"/>
    <col min="1283" max="1283" width="6.28515625" hidden="1" customWidth="1"/>
    <col min="1284" max="1284" width="5.5703125" hidden="1" customWidth="1"/>
    <col min="1285" max="1285" width="1.85546875" hidden="1" customWidth="1"/>
    <col min="1286" max="1286" width="6.28515625" hidden="1" customWidth="1"/>
    <col min="1287" max="1287" width="6.140625" hidden="1" customWidth="1"/>
    <col min="1288" max="1288" width="23.28515625" hidden="1" customWidth="1"/>
    <col min="1289" max="1289" width="1.85546875" hidden="1" customWidth="1"/>
    <col min="1537" max="1537" width="37" hidden="1" customWidth="1"/>
    <col min="1538" max="1538" width="11.28515625" hidden="1" customWidth="1"/>
    <col min="1539" max="1539" width="6.28515625" hidden="1" customWidth="1"/>
    <col min="1540" max="1540" width="5.5703125" hidden="1" customWidth="1"/>
    <col min="1541" max="1541" width="1.85546875" hidden="1" customWidth="1"/>
    <col min="1542" max="1542" width="6.28515625" hidden="1" customWidth="1"/>
    <col min="1543" max="1543" width="6.140625" hidden="1" customWidth="1"/>
    <col min="1544" max="1544" width="23.28515625" hidden="1" customWidth="1"/>
    <col min="1545" max="1545" width="1.85546875" hidden="1" customWidth="1"/>
    <col min="1793" max="1793" width="37" hidden="1" customWidth="1"/>
    <col min="1794" max="1794" width="11.28515625" hidden="1" customWidth="1"/>
    <col min="1795" max="1795" width="6.28515625" hidden="1" customWidth="1"/>
    <col min="1796" max="1796" width="5.5703125" hidden="1" customWidth="1"/>
    <col min="1797" max="1797" width="1.85546875" hidden="1" customWidth="1"/>
    <col min="1798" max="1798" width="6.28515625" hidden="1" customWidth="1"/>
    <col min="1799" max="1799" width="6.140625" hidden="1" customWidth="1"/>
    <col min="1800" max="1800" width="23.28515625" hidden="1" customWidth="1"/>
    <col min="1801" max="1801" width="1.85546875" hidden="1" customWidth="1"/>
    <col min="2049" max="2049" width="37" hidden="1" customWidth="1"/>
    <col min="2050" max="2050" width="11.28515625" hidden="1" customWidth="1"/>
    <col min="2051" max="2051" width="6.28515625" hidden="1" customWidth="1"/>
    <col min="2052" max="2052" width="5.5703125" hidden="1" customWidth="1"/>
    <col min="2053" max="2053" width="1.85546875" hidden="1" customWidth="1"/>
    <col min="2054" max="2054" width="6.28515625" hidden="1" customWidth="1"/>
    <col min="2055" max="2055" width="6.140625" hidden="1" customWidth="1"/>
    <col min="2056" max="2056" width="23.28515625" hidden="1" customWidth="1"/>
    <col min="2057" max="2057" width="1.85546875" hidden="1" customWidth="1"/>
    <col min="2305" max="2305" width="37" hidden="1" customWidth="1"/>
    <col min="2306" max="2306" width="11.28515625" hidden="1" customWidth="1"/>
    <col min="2307" max="2307" width="6.28515625" hidden="1" customWidth="1"/>
    <col min="2308" max="2308" width="5.5703125" hidden="1" customWidth="1"/>
    <col min="2309" max="2309" width="1.85546875" hidden="1" customWidth="1"/>
    <col min="2310" max="2310" width="6.28515625" hidden="1" customWidth="1"/>
    <col min="2311" max="2311" width="6.140625" hidden="1" customWidth="1"/>
    <col min="2312" max="2312" width="23.28515625" hidden="1" customWidth="1"/>
    <col min="2313" max="2313" width="1.85546875" hidden="1" customWidth="1"/>
    <col min="2561" max="2561" width="37" hidden="1" customWidth="1"/>
    <col min="2562" max="2562" width="11.28515625" hidden="1" customWidth="1"/>
    <col min="2563" max="2563" width="6.28515625" hidden="1" customWidth="1"/>
    <col min="2564" max="2564" width="5.5703125" hidden="1" customWidth="1"/>
    <col min="2565" max="2565" width="1.85546875" hidden="1" customWidth="1"/>
    <col min="2566" max="2566" width="6.28515625" hidden="1" customWidth="1"/>
    <col min="2567" max="2567" width="6.140625" hidden="1" customWidth="1"/>
    <col min="2568" max="2568" width="23.28515625" hidden="1" customWidth="1"/>
    <col min="2569" max="2569" width="1.85546875" hidden="1" customWidth="1"/>
    <col min="2817" max="2817" width="37" hidden="1" customWidth="1"/>
    <col min="2818" max="2818" width="11.28515625" hidden="1" customWidth="1"/>
    <col min="2819" max="2819" width="6.28515625" hidden="1" customWidth="1"/>
    <col min="2820" max="2820" width="5.5703125" hidden="1" customWidth="1"/>
    <col min="2821" max="2821" width="1.85546875" hidden="1" customWidth="1"/>
    <col min="2822" max="2822" width="6.28515625" hidden="1" customWidth="1"/>
    <col min="2823" max="2823" width="6.140625" hidden="1" customWidth="1"/>
    <col min="2824" max="2824" width="23.28515625" hidden="1" customWidth="1"/>
    <col min="2825" max="2825" width="1.85546875" hidden="1" customWidth="1"/>
    <col min="3073" max="3073" width="37" hidden="1" customWidth="1"/>
    <col min="3074" max="3074" width="11.28515625" hidden="1" customWidth="1"/>
    <col min="3075" max="3075" width="6.28515625" hidden="1" customWidth="1"/>
    <col min="3076" max="3076" width="5.5703125" hidden="1" customWidth="1"/>
    <col min="3077" max="3077" width="1.85546875" hidden="1" customWidth="1"/>
    <col min="3078" max="3078" width="6.28515625" hidden="1" customWidth="1"/>
    <col min="3079" max="3079" width="6.140625" hidden="1" customWidth="1"/>
    <col min="3080" max="3080" width="23.28515625" hidden="1" customWidth="1"/>
    <col min="3081" max="3081" width="1.85546875" hidden="1" customWidth="1"/>
    <col min="3329" max="3329" width="37" hidden="1" customWidth="1"/>
    <col min="3330" max="3330" width="11.28515625" hidden="1" customWidth="1"/>
    <col min="3331" max="3331" width="6.28515625" hidden="1" customWidth="1"/>
    <col min="3332" max="3332" width="5.5703125" hidden="1" customWidth="1"/>
    <col min="3333" max="3333" width="1.85546875" hidden="1" customWidth="1"/>
    <col min="3334" max="3334" width="6.28515625" hidden="1" customWidth="1"/>
    <col min="3335" max="3335" width="6.140625" hidden="1" customWidth="1"/>
    <col min="3336" max="3336" width="23.28515625" hidden="1" customWidth="1"/>
    <col min="3337" max="3337" width="1.85546875" hidden="1" customWidth="1"/>
    <col min="3585" max="3585" width="37" hidden="1" customWidth="1"/>
    <col min="3586" max="3586" width="11.28515625" hidden="1" customWidth="1"/>
    <col min="3587" max="3587" width="6.28515625" hidden="1" customWidth="1"/>
    <col min="3588" max="3588" width="5.5703125" hidden="1" customWidth="1"/>
    <col min="3589" max="3589" width="1.85546875" hidden="1" customWidth="1"/>
    <col min="3590" max="3590" width="6.28515625" hidden="1" customWidth="1"/>
    <col min="3591" max="3591" width="6.140625" hidden="1" customWidth="1"/>
    <col min="3592" max="3592" width="23.28515625" hidden="1" customWidth="1"/>
    <col min="3593" max="3593" width="1.85546875" hidden="1" customWidth="1"/>
    <col min="3841" max="3841" width="37" hidden="1" customWidth="1"/>
    <col min="3842" max="3842" width="11.28515625" hidden="1" customWidth="1"/>
    <col min="3843" max="3843" width="6.28515625" hidden="1" customWidth="1"/>
    <col min="3844" max="3844" width="5.5703125" hidden="1" customWidth="1"/>
    <col min="3845" max="3845" width="1.85546875" hidden="1" customWidth="1"/>
    <col min="3846" max="3846" width="6.28515625" hidden="1" customWidth="1"/>
    <col min="3847" max="3847" width="6.140625" hidden="1" customWidth="1"/>
    <col min="3848" max="3848" width="23.28515625" hidden="1" customWidth="1"/>
    <col min="3849" max="3849" width="1.85546875" hidden="1" customWidth="1"/>
    <col min="4097" max="4097" width="37" hidden="1" customWidth="1"/>
    <col min="4098" max="4098" width="11.28515625" hidden="1" customWidth="1"/>
    <col min="4099" max="4099" width="6.28515625" hidden="1" customWidth="1"/>
    <col min="4100" max="4100" width="5.5703125" hidden="1" customWidth="1"/>
    <col min="4101" max="4101" width="1.85546875" hidden="1" customWidth="1"/>
    <col min="4102" max="4102" width="6.28515625" hidden="1" customWidth="1"/>
    <col min="4103" max="4103" width="6.140625" hidden="1" customWidth="1"/>
    <col min="4104" max="4104" width="23.28515625" hidden="1" customWidth="1"/>
    <col min="4105" max="4105" width="1.85546875" hidden="1" customWidth="1"/>
    <col min="4353" max="4353" width="37" hidden="1" customWidth="1"/>
    <col min="4354" max="4354" width="11.28515625" hidden="1" customWidth="1"/>
    <col min="4355" max="4355" width="6.28515625" hidden="1" customWidth="1"/>
    <col min="4356" max="4356" width="5.5703125" hidden="1" customWidth="1"/>
    <col min="4357" max="4357" width="1.85546875" hidden="1" customWidth="1"/>
    <col min="4358" max="4358" width="6.28515625" hidden="1" customWidth="1"/>
    <col min="4359" max="4359" width="6.140625" hidden="1" customWidth="1"/>
    <col min="4360" max="4360" width="23.28515625" hidden="1" customWidth="1"/>
    <col min="4361" max="4361" width="1.85546875" hidden="1" customWidth="1"/>
    <col min="4609" max="4609" width="37" hidden="1" customWidth="1"/>
    <col min="4610" max="4610" width="11.28515625" hidden="1" customWidth="1"/>
    <col min="4611" max="4611" width="6.28515625" hidden="1" customWidth="1"/>
    <col min="4612" max="4612" width="5.5703125" hidden="1" customWidth="1"/>
    <col min="4613" max="4613" width="1.85546875" hidden="1" customWidth="1"/>
    <col min="4614" max="4614" width="6.28515625" hidden="1" customWidth="1"/>
    <col min="4615" max="4615" width="6.140625" hidden="1" customWidth="1"/>
    <col min="4616" max="4616" width="23.28515625" hidden="1" customWidth="1"/>
    <col min="4617" max="4617" width="1.85546875" hidden="1" customWidth="1"/>
    <col min="4865" max="4865" width="37" hidden="1" customWidth="1"/>
    <col min="4866" max="4866" width="11.28515625" hidden="1" customWidth="1"/>
    <col min="4867" max="4867" width="6.28515625" hidden="1" customWidth="1"/>
    <col min="4868" max="4868" width="5.5703125" hidden="1" customWidth="1"/>
    <col min="4869" max="4869" width="1.85546875" hidden="1" customWidth="1"/>
    <col min="4870" max="4870" width="6.28515625" hidden="1" customWidth="1"/>
    <col min="4871" max="4871" width="6.140625" hidden="1" customWidth="1"/>
    <col min="4872" max="4872" width="23.28515625" hidden="1" customWidth="1"/>
    <col min="4873" max="4873" width="1.85546875" hidden="1" customWidth="1"/>
    <col min="5121" max="5121" width="37" hidden="1" customWidth="1"/>
    <col min="5122" max="5122" width="11.28515625" hidden="1" customWidth="1"/>
    <col min="5123" max="5123" width="6.28515625" hidden="1" customWidth="1"/>
    <col min="5124" max="5124" width="5.5703125" hidden="1" customWidth="1"/>
    <col min="5125" max="5125" width="1.85546875" hidden="1" customWidth="1"/>
    <col min="5126" max="5126" width="6.28515625" hidden="1" customWidth="1"/>
    <col min="5127" max="5127" width="6.140625" hidden="1" customWidth="1"/>
    <col min="5128" max="5128" width="23.28515625" hidden="1" customWidth="1"/>
    <col min="5129" max="5129" width="1.85546875" hidden="1" customWidth="1"/>
    <col min="5377" max="5377" width="37" hidden="1" customWidth="1"/>
    <col min="5378" max="5378" width="11.28515625" hidden="1" customWidth="1"/>
    <col min="5379" max="5379" width="6.28515625" hidden="1" customWidth="1"/>
    <col min="5380" max="5380" width="5.5703125" hidden="1" customWidth="1"/>
    <col min="5381" max="5381" width="1.85546875" hidden="1" customWidth="1"/>
    <col min="5382" max="5382" width="6.28515625" hidden="1" customWidth="1"/>
    <col min="5383" max="5383" width="6.140625" hidden="1" customWidth="1"/>
    <col min="5384" max="5384" width="23.28515625" hidden="1" customWidth="1"/>
    <col min="5385" max="5385" width="1.85546875" hidden="1" customWidth="1"/>
    <col min="5633" max="5633" width="37" hidden="1" customWidth="1"/>
    <col min="5634" max="5634" width="11.28515625" hidden="1" customWidth="1"/>
    <col min="5635" max="5635" width="6.28515625" hidden="1" customWidth="1"/>
    <col min="5636" max="5636" width="5.5703125" hidden="1" customWidth="1"/>
    <col min="5637" max="5637" width="1.85546875" hidden="1" customWidth="1"/>
    <col min="5638" max="5638" width="6.28515625" hidden="1" customWidth="1"/>
    <col min="5639" max="5639" width="6.140625" hidden="1" customWidth="1"/>
    <col min="5640" max="5640" width="23.28515625" hidden="1" customWidth="1"/>
    <col min="5641" max="5641" width="1.85546875" hidden="1" customWidth="1"/>
    <col min="5889" max="5889" width="37" hidden="1" customWidth="1"/>
    <col min="5890" max="5890" width="11.28515625" hidden="1" customWidth="1"/>
    <col min="5891" max="5891" width="6.28515625" hidden="1" customWidth="1"/>
    <col min="5892" max="5892" width="5.5703125" hidden="1" customWidth="1"/>
    <col min="5893" max="5893" width="1.85546875" hidden="1" customWidth="1"/>
    <col min="5894" max="5894" width="6.28515625" hidden="1" customWidth="1"/>
    <col min="5895" max="5895" width="6.140625" hidden="1" customWidth="1"/>
    <col min="5896" max="5896" width="23.28515625" hidden="1" customWidth="1"/>
    <col min="5897" max="5897" width="1.85546875" hidden="1" customWidth="1"/>
    <col min="6145" max="6145" width="37" hidden="1" customWidth="1"/>
    <col min="6146" max="6146" width="11.28515625" hidden="1" customWidth="1"/>
    <col min="6147" max="6147" width="6.28515625" hidden="1" customWidth="1"/>
    <col min="6148" max="6148" width="5.5703125" hidden="1" customWidth="1"/>
    <col min="6149" max="6149" width="1.85546875" hidden="1" customWidth="1"/>
    <col min="6150" max="6150" width="6.28515625" hidden="1" customWidth="1"/>
    <col min="6151" max="6151" width="6.140625" hidden="1" customWidth="1"/>
    <col min="6152" max="6152" width="23.28515625" hidden="1" customWidth="1"/>
    <col min="6153" max="6153" width="1.85546875" hidden="1" customWidth="1"/>
    <col min="6401" max="6401" width="37" hidden="1" customWidth="1"/>
    <col min="6402" max="6402" width="11.28515625" hidden="1" customWidth="1"/>
    <col min="6403" max="6403" width="6.28515625" hidden="1" customWidth="1"/>
    <col min="6404" max="6404" width="5.5703125" hidden="1" customWidth="1"/>
    <col min="6405" max="6405" width="1.85546875" hidden="1" customWidth="1"/>
    <col min="6406" max="6406" width="6.28515625" hidden="1" customWidth="1"/>
    <col min="6407" max="6407" width="6.140625" hidden="1" customWidth="1"/>
    <col min="6408" max="6408" width="23.28515625" hidden="1" customWidth="1"/>
    <col min="6409" max="6409" width="1.85546875" hidden="1" customWidth="1"/>
    <col min="6657" max="6657" width="37" hidden="1" customWidth="1"/>
    <col min="6658" max="6658" width="11.28515625" hidden="1" customWidth="1"/>
    <col min="6659" max="6659" width="6.28515625" hidden="1" customWidth="1"/>
    <col min="6660" max="6660" width="5.5703125" hidden="1" customWidth="1"/>
    <col min="6661" max="6661" width="1.85546875" hidden="1" customWidth="1"/>
    <col min="6662" max="6662" width="6.28515625" hidden="1" customWidth="1"/>
    <col min="6663" max="6663" width="6.140625" hidden="1" customWidth="1"/>
    <col min="6664" max="6664" width="23.28515625" hidden="1" customWidth="1"/>
    <col min="6665" max="6665" width="1.85546875" hidden="1" customWidth="1"/>
    <col min="6913" max="6913" width="37" hidden="1" customWidth="1"/>
    <col min="6914" max="6914" width="11.28515625" hidden="1" customWidth="1"/>
    <col min="6915" max="6915" width="6.28515625" hidden="1" customWidth="1"/>
    <col min="6916" max="6916" width="5.5703125" hidden="1" customWidth="1"/>
    <col min="6917" max="6917" width="1.85546875" hidden="1" customWidth="1"/>
    <col min="6918" max="6918" width="6.28515625" hidden="1" customWidth="1"/>
    <col min="6919" max="6919" width="6.140625" hidden="1" customWidth="1"/>
    <col min="6920" max="6920" width="23.28515625" hidden="1" customWidth="1"/>
    <col min="6921" max="6921" width="1.85546875" hidden="1" customWidth="1"/>
    <col min="7169" max="7169" width="37" hidden="1" customWidth="1"/>
    <col min="7170" max="7170" width="11.28515625" hidden="1" customWidth="1"/>
    <col min="7171" max="7171" width="6.28515625" hidden="1" customWidth="1"/>
    <col min="7172" max="7172" width="5.5703125" hidden="1" customWidth="1"/>
    <col min="7173" max="7173" width="1.85546875" hidden="1" customWidth="1"/>
    <col min="7174" max="7174" width="6.28515625" hidden="1" customWidth="1"/>
    <col min="7175" max="7175" width="6.140625" hidden="1" customWidth="1"/>
    <col min="7176" max="7176" width="23.28515625" hidden="1" customWidth="1"/>
    <col min="7177" max="7177" width="1.85546875" hidden="1" customWidth="1"/>
    <col min="7425" max="7425" width="37" hidden="1" customWidth="1"/>
    <col min="7426" max="7426" width="11.28515625" hidden="1" customWidth="1"/>
    <col min="7427" max="7427" width="6.28515625" hidden="1" customWidth="1"/>
    <col min="7428" max="7428" width="5.5703125" hidden="1" customWidth="1"/>
    <col min="7429" max="7429" width="1.85546875" hidden="1" customWidth="1"/>
    <col min="7430" max="7430" width="6.28515625" hidden="1" customWidth="1"/>
    <col min="7431" max="7431" width="6.140625" hidden="1" customWidth="1"/>
    <col min="7432" max="7432" width="23.28515625" hidden="1" customWidth="1"/>
    <col min="7433" max="7433" width="1.85546875" hidden="1" customWidth="1"/>
    <col min="7681" max="7681" width="37" hidden="1" customWidth="1"/>
    <col min="7682" max="7682" width="11.28515625" hidden="1" customWidth="1"/>
    <col min="7683" max="7683" width="6.28515625" hidden="1" customWidth="1"/>
    <col min="7684" max="7684" width="5.5703125" hidden="1" customWidth="1"/>
    <col min="7685" max="7685" width="1.85546875" hidden="1" customWidth="1"/>
    <col min="7686" max="7686" width="6.28515625" hidden="1" customWidth="1"/>
    <col min="7687" max="7687" width="6.140625" hidden="1" customWidth="1"/>
    <col min="7688" max="7688" width="23.28515625" hidden="1" customWidth="1"/>
    <col min="7689" max="7689" width="1.85546875" hidden="1" customWidth="1"/>
    <col min="7937" max="7937" width="37" hidden="1" customWidth="1"/>
    <col min="7938" max="7938" width="11.28515625" hidden="1" customWidth="1"/>
    <col min="7939" max="7939" width="6.28515625" hidden="1" customWidth="1"/>
    <col min="7940" max="7940" width="5.5703125" hidden="1" customWidth="1"/>
    <col min="7941" max="7941" width="1.85546875" hidden="1" customWidth="1"/>
    <col min="7942" max="7942" width="6.28515625" hidden="1" customWidth="1"/>
    <col min="7943" max="7943" width="6.140625" hidden="1" customWidth="1"/>
    <col min="7944" max="7944" width="23.28515625" hidden="1" customWidth="1"/>
    <col min="7945" max="7945" width="1.85546875" hidden="1" customWidth="1"/>
    <col min="8193" max="8193" width="37" hidden="1" customWidth="1"/>
    <col min="8194" max="8194" width="11.28515625" hidden="1" customWidth="1"/>
    <col min="8195" max="8195" width="6.28515625" hidden="1" customWidth="1"/>
    <col min="8196" max="8196" width="5.5703125" hidden="1" customWidth="1"/>
    <col min="8197" max="8197" width="1.85546875" hidden="1" customWidth="1"/>
    <col min="8198" max="8198" width="6.28515625" hidden="1" customWidth="1"/>
    <col min="8199" max="8199" width="6.140625" hidden="1" customWidth="1"/>
    <col min="8200" max="8200" width="23.28515625" hidden="1" customWidth="1"/>
    <col min="8201" max="8201" width="1.85546875" hidden="1" customWidth="1"/>
    <col min="8449" max="8449" width="37" hidden="1" customWidth="1"/>
    <col min="8450" max="8450" width="11.28515625" hidden="1" customWidth="1"/>
    <col min="8451" max="8451" width="6.28515625" hidden="1" customWidth="1"/>
    <col min="8452" max="8452" width="5.5703125" hidden="1" customWidth="1"/>
    <col min="8453" max="8453" width="1.85546875" hidden="1" customWidth="1"/>
    <col min="8454" max="8454" width="6.28515625" hidden="1" customWidth="1"/>
    <col min="8455" max="8455" width="6.140625" hidden="1" customWidth="1"/>
    <col min="8456" max="8456" width="23.28515625" hidden="1" customWidth="1"/>
    <col min="8457" max="8457" width="1.85546875" hidden="1" customWidth="1"/>
    <col min="8705" max="8705" width="37" hidden="1" customWidth="1"/>
    <col min="8706" max="8706" width="11.28515625" hidden="1" customWidth="1"/>
    <col min="8707" max="8707" width="6.28515625" hidden="1" customWidth="1"/>
    <col min="8708" max="8708" width="5.5703125" hidden="1" customWidth="1"/>
    <col min="8709" max="8709" width="1.85546875" hidden="1" customWidth="1"/>
    <col min="8710" max="8710" width="6.28515625" hidden="1" customWidth="1"/>
    <col min="8711" max="8711" width="6.140625" hidden="1" customWidth="1"/>
    <col min="8712" max="8712" width="23.28515625" hidden="1" customWidth="1"/>
    <col min="8713" max="8713" width="1.85546875" hidden="1" customWidth="1"/>
    <col min="8961" max="8961" width="37" hidden="1" customWidth="1"/>
    <col min="8962" max="8962" width="11.28515625" hidden="1" customWidth="1"/>
    <col min="8963" max="8963" width="6.28515625" hidden="1" customWidth="1"/>
    <col min="8964" max="8964" width="5.5703125" hidden="1" customWidth="1"/>
    <col min="8965" max="8965" width="1.85546875" hidden="1" customWidth="1"/>
    <col min="8966" max="8966" width="6.28515625" hidden="1" customWidth="1"/>
    <col min="8967" max="8967" width="6.140625" hidden="1" customWidth="1"/>
    <col min="8968" max="8968" width="23.28515625" hidden="1" customWidth="1"/>
    <col min="8969" max="8969" width="1.85546875" hidden="1" customWidth="1"/>
    <col min="9217" max="9217" width="37" hidden="1" customWidth="1"/>
    <col min="9218" max="9218" width="11.28515625" hidden="1" customWidth="1"/>
    <col min="9219" max="9219" width="6.28515625" hidden="1" customWidth="1"/>
    <col min="9220" max="9220" width="5.5703125" hidden="1" customWidth="1"/>
    <col min="9221" max="9221" width="1.85546875" hidden="1" customWidth="1"/>
    <col min="9222" max="9222" width="6.28515625" hidden="1" customWidth="1"/>
    <col min="9223" max="9223" width="6.140625" hidden="1" customWidth="1"/>
    <col min="9224" max="9224" width="23.28515625" hidden="1" customWidth="1"/>
    <col min="9225" max="9225" width="1.85546875" hidden="1" customWidth="1"/>
    <col min="9473" max="9473" width="37" hidden="1" customWidth="1"/>
    <col min="9474" max="9474" width="11.28515625" hidden="1" customWidth="1"/>
    <col min="9475" max="9475" width="6.28515625" hidden="1" customWidth="1"/>
    <col min="9476" max="9476" width="5.5703125" hidden="1" customWidth="1"/>
    <col min="9477" max="9477" width="1.85546875" hidden="1" customWidth="1"/>
    <col min="9478" max="9478" width="6.28515625" hidden="1" customWidth="1"/>
    <col min="9479" max="9479" width="6.140625" hidden="1" customWidth="1"/>
    <col min="9480" max="9480" width="23.28515625" hidden="1" customWidth="1"/>
    <col min="9481" max="9481" width="1.85546875" hidden="1" customWidth="1"/>
    <col min="9729" max="9729" width="37" hidden="1" customWidth="1"/>
    <col min="9730" max="9730" width="11.28515625" hidden="1" customWidth="1"/>
    <col min="9731" max="9731" width="6.28515625" hidden="1" customWidth="1"/>
    <col min="9732" max="9732" width="5.5703125" hidden="1" customWidth="1"/>
    <col min="9733" max="9733" width="1.85546875" hidden="1" customWidth="1"/>
    <col min="9734" max="9734" width="6.28515625" hidden="1" customWidth="1"/>
    <col min="9735" max="9735" width="6.140625" hidden="1" customWidth="1"/>
    <col min="9736" max="9736" width="23.28515625" hidden="1" customWidth="1"/>
    <col min="9737" max="9737" width="1.85546875" hidden="1" customWidth="1"/>
    <col min="9985" max="9985" width="37" hidden="1" customWidth="1"/>
    <col min="9986" max="9986" width="11.28515625" hidden="1" customWidth="1"/>
    <col min="9987" max="9987" width="6.28515625" hidden="1" customWidth="1"/>
    <col min="9988" max="9988" width="5.5703125" hidden="1" customWidth="1"/>
    <col min="9989" max="9989" width="1.85546875" hidden="1" customWidth="1"/>
    <col min="9990" max="9990" width="6.28515625" hidden="1" customWidth="1"/>
    <col min="9991" max="9991" width="6.140625" hidden="1" customWidth="1"/>
    <col min="9992" max="9992" width="23.28515625" hidden="1" customWidth="1"/>
    <col min="9993" max="9993" width="1.85546875" hidden="1" customWidth="1"/>
    <col min="10241" max="10241" width="37" hidden="1" customWidth="1"/>
    <col min="10242" max="10242" width="11.28515625" hidden="1" customWidth="1"/>
    <col min="10243" max="10243" width="6.28515625" hidden="1" customWidth="1"/>
    <col min="10244" max="10244" width="5.5703125" hidden="1" customWidth="1"/>
    <col min="10245" max="10245" width="1.85546875" hidden="1" customWidth="1"/>
    <col min="10246" max="10246" width="6.28515625" hidden="1" customWidth="1"/>
    <col min="10247" max="10247" width="6.140625" hidden="1" customWidth="1"/>
    <col min="10248" max="10248" width="23.28515625" hidden="1" customWidth="1"/>
    <col min="10249" max="10249" width="1.85546875" hidden="1" customWidth="1"/>
    <col min="10497" max="10497" width="37" hidden="1" customWidth="1"/>
    <col min="10498" max="10498" width="11.28515625" hidden="1" customWidth="1"/>
    <col min="10499" max="10499" width="6.28515625" hidden="1" customWidth="1"/>
    <col min="10500" max="10500" width="5.5703125" hidden="1" customWidth="1"/>
    <col min="10501" max="10501" width="1.85546875" hidden="1" customWidth="1"/>
    <col min="10502" max="10502" width="6.28515625" hidden="1" customWidth="1"/>
    <col min="10503" max="10503" width="6.140625" hidden="1" customWidth="1"/>
    <col min="10504" max="10504" width="23.28515625" hidden="1" customWidth="1"/>
    <col min="10505" max="10505" width="1.85546875" hidden="1" customWidth="1"/>
    <col min="10753" max="10753" width="37" hidden="1" customWidth="1"/>
    <col min="10754" max="10754" width="11.28515625" hidden="1" customWidth="1"/>
    <col min="10755" max="10755" width="6.28515625" hidden="1" customWidth="1"/>
    <col min="10756" max="10756" width="5.5703125" hidden="1" customWidth="1"/>
    <col min="10757" max="10757" width="1.85546875" hidden="1" customWidth="1"/>
    <col min="10758" max="10758" width="6.28515625" hidden="1" customWidth="1"/>
    <col min="10759" max="10759" width="6.140625" hidden="1" customWidth="1"/>
    <col min="10760" max="10760" width="23.28515625" hidden="1" customWidth="1"/>
    <col min="10761" max="10761" width="1.85546875" hidden="1" customWidth="1"/>
    <col min="11009" max="11009" width="37" hidden="1" customWidth="1"/>
    <col min="11010" max="11010" width="11.28515625" hidden="1" customWidth="1"/>
    <col min="11011" max="11011" width="6.28515625" hidden="1" customWidth="1"/>
    <col min="11012" max="11012" width="5.5703125" hidden="1" customWidth="1"/>
    <col min="11013" max="11013" width="1.85546875" hidden="1" customWidth="1"/>
    <col min="11014" max="11014" width="6.28515625" hidden="1" customWidth="1"/>
    <col min="11015" max="11015" width="6.140625" hidden="1" customWidth="1"/>
    <col min="11016" max="11016" width="23.28515625" hidden="1" customWidth="1"/>
    <col min="11017" max="11017" width="1.85546875" hidden="1" customWidth="1"/>
    <col min="11265" max="11265" width="37" hidden="1" customWidth="1"/>
    <col min="11266" max="11266" width="11.28515625" hidden="1" customWidth="1"/>
    <col min="11267" max="11267" width="6.28515625" hidden="1" customWidth="1"/>
    <col min="11268" max="11268" width="5.5703125" hidden="1" customWidth="1"/>
    <col min="11269" max="11269" width="1.85546875" hidden="1" customWidth="1"/>
    <col min="11270" max="11270" width="6.28515625" hidden="1" customWidth="1"/>
    <col min="11271" max="11271" width="6.140625" hidden="1" customWidth="1"/>
    <col min="11272" max="11272" width="23.28515625" hidden="1" customWidth="1"/>
    <col min="11273" max="11273" width="1.85546875" hidden="1" customWidth="1"/>
    <col min="11521" max="11521" width="37" hidden="1" customWidth="1"/>
    <col min="11522" max="11522" width="11.28515625" hidden="1" customWidth="1"/>
    <col min="11523" max="11523" width="6.28515625" hidden="1" customWidth="1"/>
    <col min="11524" max="11524" width="5.5703125" hidden="1" customWidth="1"/>
    <col min="11525" max="11525" width="1.85546875" hidden="1" customWidth="1"/>
    <col min="11526" max="11526" width="6.28515625" hidden="1" customWidth="1"/>
    <col min="11527" max="11527" width="6.140625" hidden="1" customWidth="1"/>
    <col min="11528" max="11528" width="23.28515625" hidden="1" customWidth="1"/>
    <col min="11529" max="11529" width="1.85546875" hidden="1" customWidth="1"/>
    <col min="11777" max="11777" width="37" hidden="1" customWidth="1"/>
    <col min="11778" max="11778" width="11.28515625" hidden="1" customWidth="1"/>
    <col min="11779" max="11779" width="6.28515625" hidden="1" customWidth="1"/>
    <col min="11780" max="11780" width="5.5703125" hidden="1" customWidth="1"/>
    <col min="11781" max="11781" width="1.85546875" hidden="1" customWidth="1"/>
    <col min="11782" max="11782" width="6.28515625" hidden="1" customWidth="1"/>
    <col min="11783" max="11783" width="6.140625" hidden="1" customWidth="1"/>
    <col min="11784" max="11784" width="23.28515625" hidden="1" customWidth="1"/>
    <col min="11785" max="11785" width="1.85546875" hidden="1" customWidth="1"/>
    <col min="12033" max="12033" width="37" hidden="1" customWidth="1"/>
    <col min="12034" max="12034" width="11.28515625" hidden="1" customWidth="1"/>
    <col min="12035" max="12035" width="6.28515625" hidden="1" customWidth="1"/>
    <col min="12036" max="12036" width="5.5703125" hidden="1" customWidth="1"/>
    <col min="12037" max="12037" width="1.85546875" hidden="1" customWidth="1"/>
    <col min="12038" max="12038" width="6.28515625" hidden="1" customWidth="1"/>
    <col min="12039" max="12039" width="6.140625" hidden="1" customWidth="1"/>
    <col min="12040" max="12040" width="23.28515625" hidden="1" customWidth="1"/>
    <col min="12041" max="12041" width="1.85546875" hidden="1" customWidth="1"/>
    <col min="12289" max="12289" width="37" hidden="1" customWidth="1"/>
    <col min="12290" max="12290" width="11.28515625" hidden="1" customWidth="1"/>
    <col min="12291" max="12291" width="6.28515625" hidden="1" customWidth="1"/>
    <col min="12292" max="12292" width="5.5703125" hidden="1" customWidth="1"/>
    <col min="12293" max="12293" width="1.85546875" hidden="1" customWidth="1"/>
    <col min="12294" max="12294" width="6.28515625" hidden="1" customWidth="1"/>
    <col min="12295" max="12295" width="6.140625" hidden="1" customWidth="1"/>
    <col min="12296" max="12296" width="23.28515625" hidden="1" customWidth="1"/>
    <col min="12297" max="12297" width="1.85546875" hidden="1" customWidth="1"/>
    <col min="12545" max="12545" width="37" hidden="1" customWidth="1"/>
    <col min="12546" max="12546" width="11.28515625" hidden="1" customWidth="1"/>
    <col min="12547" max="12547" width="6.28515625" hidden="1" customWidth="1"/>
    <col min="12548" max="12548" width="5.5703125" hidden="1" customWidth="1"/>
    <col min="12549" max="12549" width="1.85546875" hidden="1" customWidth="1"/>
    <col min="12550" max="12550" width="6.28515625" hidden="1" customWidth="1"/>
    <col min="12551" max="12551" width="6.140625" hidden="1" customWidth="1"/>
    <col min="12552" max="12552" width="23.28515625" hidden="1" customWidth="1"/>
    <col min="12553" max="12553" width="1.85546875" hidden="1" customWidth="1"/>
    <col min="12801" max="12801" width="37" hidden="1" customWidth="1"/>
    <col min="12802" max="12802" width="11.28515625" hidden="1" customWidth="1"/>
    <col min="12803" max="12803" width="6.28515625" hidden="1" customWidth="1"/>
    <col min="12804" max="12804" width="5.5703125" hidden="1" customWidth="1"/>
    <col min="12805" max="12805" width="1.85546875" hidden="1" customWidth="1"/>
    <col min="12806" max="12806" width="6.28515625" hidden="1" customWidth="1"/>
    <col min="12807" max="12807" width="6.140625" hidden="1" customWidth="1"/>
    <col min="12808" max="12808" width="23.28515625" hidden="1" customWidth="1"/>
    <col min="12809" max="12809" width="1.85546875" hidden="1" customWidth="1"/>
    <col min="13057" max="13057" width="37" hidden="1" customWidth="1"/>
    <col min="13058" max="13058" width="11.28515625" hidden="1" customWidth="1"/>
    <col min="13059" max="13059" width="6.28515625" hidden="1" customWidth="1"/>
    <col min="13060" max="13060" width="5.5703125" hidden="1" customWidth="1"/>
    <col min="13061" max="13061" width="1.85546875" hidden="1" customWidth="1"/>
    <col min="13062" max="13062" width="6.28515625" hidden="1" customWidth="1"/>
    <col min="13063" max="13063" width="6.140625" hidden="1" customWidth="1"/>
    <col min="13064" max="13064" width="23.28515625" hidden="1" customWidth="1"/>
    <col min="13065" max="13065" width="1.85546875" hidden="1" customWidth="1"/>
    <col min="13313" max="13313" width="37" hidden="1" customWidth="1"/>
    <col min="13314" max="13314" width="11.28515625" hidden="1" customWidth="1"/>
    <col min="13315" max="13315" width="6.28515625" hidden="1" customWidth="1"/>
    <col min="13316" max="13316" width="5.5703125" hidden="1" customWidth="1"/>
    <col min="13317" max="13317" width="1.85546875" hidden="1" customWidth="1"/>
    <col min="13318" max="13318" width="6.28515625" hidden="1" customWidth="1"/>
    <col min="13319" max="13319" width="6.140625" hidden="1" customWidth="1"/>
    <col min="13320" max="13320" width="23.28515625" hidden="1" customWidth="1"/>
    <col min="13321" max="13321" width="1.85546875" hidden="1" customWidth="1"/>
    <col min="13569" max="13569" width="37" hidden="1" customWidth="1"/>
    <col min="13570" max="13570" width="11.28515625" hidden="1" customWidth="1"/>
    <col min="13571" max="13571" width="6.28515625" hidden="1" customWidth="1"/>
    <col min="13572" max="13572" width="5.5703125" hidden="1" customWidth="1"/>
    <col min="13573" max="13573" width="1.85546875" hidden="1" customWidth="1"/>
    <col min="13574" max="13574" width="6.28515625" hidden="1" customWidth="1"/>
    <col min="13575" max="13575" width="6.140625" hidden="1" customWidth="1"/>
    <col min="13576" max="13576" width="23.28515625" hidden="1" customWidth="1"/>
    <col min="13577" max="13577" width="1.85546875" hidden="1" customWidth="1"/>
    <col min="13825" max="13825" width="37" hidden="1" customWidth="1"/>
    <col min="13826" max="13826" width="11.28515625" hidden="1" customWidth="1"/>
    <col min="13827" max="13827" width="6.28515625" hidden="1" customWidth="1"/>
    <col min="13828" max="13828" width="5.5703125" hidden="1" customWidth="1"/>
    <col min="13829" max="13829" width="1.85546875" hidden="1" customWidth="1"/>
    <col min="13830" max="13830" width="6.28515625" hidden="1" customWidth="1"/>
    <col min="13831" max="13831" width="6.140625" hidden="1" customWidth="1"/>
    <col min="13832" max="13832" width="23.28515625" hidden="1" customWidth="1"/>
    <col min="13833" max="13833" width="1.85546875" hidden="1" customWidth="1"/>
    <col min="14081" max="14081" width="37" hidden="1" customWidth="1"/>
    <col min="14082" max="14082" width="11.28515625" hidden="1" customWidth="1"/>
    <col min="14083" max="14083" width="6.28515625" hidden="1" customWidth="1"/>
    <col min="14084" max="14084" width="5.5703125" hidden="1" customWidth="1"/>
    <col min="14085" max="14085" width="1.85546875" hidden="1" customWidth="1"/>
    <col min="14086" max="14086" width="6.28515625" hidden="1" customWidth="1"/>
    <col min="14087" max="14087" width="6.140625" hidden="1" customWidth="1"/>
    <col min="14088" max="14088" width="23.28515625" hidden="1" customWidth="1"/>
    <col min="14089" max="14089" width="1.85546875" hidden="1" customWidth="1"/>
    <col min="14337" max="14337" width="37" hidden="1" customWidth="1"/>
    <col min="14338" max="14338" width="11.28515625" hidden="1" customWidth="1"/>
    <col min="14339" max="14339" width="6.28515625" hidden="1" customWidth="1"/>
    <col min="14340" max="14340" width="5.5703125" hidden="1" customWidth="1"/>
    <col min="14341" max="14341" width="1.85546875" hidden="1" customWidth="1"/>
    <col min="14342" max="14342" width="6.28515625" hidden="1" customWidth="1"/>
    <col min="14343" max="14343" width="6.140625" hidden="1" customWidth="1"/>
    <col min="14344" max="14344" width="23.28515625" hidden="1" customWidth="1"/>
    <col min="14345" max="14345" width="1.85546875" hidden="1" customWidth="1"/>
    <col min="14593" max="14593" width="37" hidden="1" customWidth="1"/>
    <col min="14594" max="14594" width="11.28515625" hidden="1" customWidth="1"/>
    <col min="14595" max="14595" width="6.28515625" hidden="1" customWidth="1"/>
    <col min="14596" max="14596" width="5.5703125" hidden="1" customWidth="1"/>
    <col min="14597" max="14597" width="1.85546875" hidden="1" customWidth="1"/>
    <col min="14598" max="14598" width="6.28515625" hidden="1" customWidth="1"/>
    <col min="14599" max="14599" width="6.140625" hidden="1" customWidth="1"/>
    <col min="14600" max="14600" width="23.28515625" hidden="1" customWidth="1"/>
    <col min="14601" max="14601" width="1.85546875" hidden="1" customWidth="1"/>
    <col min="14849" max="14849" width="37" hidden="1" customWidth="1"/>
    <col min="14850" max="14850" width="11.28515625" hidden="1" customWidth="1"/>
    <col min="14851" max="14851" width="6.28515625" hidden="1" customWidth="1"/>
    <col min="14852" max="14852" width="5.5703125" hidden="1" customWidth="1"/>
    <col min="14853" max="14853" width="1.85546875" hidden="1" customWidth="1"/>
    <col min="14854" max="14854" width="6.28515625" hidden="1" customWidth="1"/>
    <col min="14855" max="14855" width="6.140625" hidden="1" customWidth="1"/>
    <col min="14856" max="14856" width="23.28515625" hidden="1" customWidth="1"/>
    <col min="14857" max="14857" width="1.85546875" hidden="1" customWidth="1"/>
    <col min="15105" max="15105" width="37" hidden="1" customWidth="1"/>
    <col min="15106" max="15106" width="11.28515625" hidden="1" customWidth="1"/>
    <col min="15107" max="15107" width="6.28515625" hidden="1" customWidth="1"/>
    <col min="15108" max="15108" width="5.5703125" hidden="1" customWidth="1"/>
    <col min="15109" max="15109" width="1.85546875" hidden="1" customWidth="1"/>
    <col min="15110" max="15110" width="6.28515625" hidden="1" customWidth="1"/>
    <col min="15111" max="15111" width="6.140625" hidden="1" customWidth="1"/>
    <col min="15112" max="15112" width="23.28515625" hidden="1" customWidth="1"/>
    <col min="15113" max="15113" width="1.85546875" hidden="1" customWidth="1"/>
    <col min="15361" max="15361" width="37" hidden="1" customWidth="1"/>
    <col min="15362" max="15362" width="11.28515625" hidden="1" customWidth="1"/>
    <col min="15363" max="15363" width="6.28515625" hidden="1" customWidth="1"/>
    <col min="15364" max="15364" width="5.5703125" hidden="1" customWidth="1"/>
    <col min="15365" max="15365" width="1.85546875" hidden="1" customWidth="1"/>
    <col min="15366" max="15366" width="6.28515625" hidden="1" customWidth="1"/>
    <col min="15367" max="15367" width="6.140625" hidden="1" customWidth="1"/>
    <col min="15368" max="15368" width="23.28515625" hidden="1" customWidth="1"/>
    <col min="15369" max="15369" width="1.85546875" hidden="1" customWidth="1"/>
    <col min="15617" max="15617" width="37" hidden="1" customWidth="1"/>
    <col min="15618" max="15618" width="11.28515625" hidden="1" customWidth="1"/>
    <col min="15619" max="15619" width="6.28515625" hidden="1" customWidth="1"/>
    <col min="15620" max="15620" width="5.5703125" hidden="1" customWidth="1"/>
    <col min="15621" max="15621" width="1.85546875" hidden="1" customWidth="1"/>
    <col min="15622" max="15622" width="6.28515625" hidden="1" customWidth="1"/>
    <col min="15623" max="15623" width="6.140625" hidden="1" customWidth="1"/>
    <col min="15624" max="15624" width="23.28515625" hidden="1" customWidth="1"/>
    <col min="15625" max="15625" width="1.85546875" hidden="1" customWidth="1"/>
    <col min="15873" max="15873" width="37" hidden="1" customWidth="1"/>
    <col min="15874" max="15874" width="11.28515625" hidden="1" customWidth="1"/>
    <col min="15875" max="15875" width="6.28515625" hidden="1" customWidth="1"/>
    <col min="15876" max="15876" width="5.5703125" hidden="1" customWidth="1"/>
    <col min="15877" max="15877" width="1.85546875" hidden="1" customWidth="1"/>
    <col min="15878" max="15878" width="6.28515625" hidden="1" customWidth="1"/>
    <col min="15879" max="15879" width="6.140625" hidden="1" customWidth="1"/>
    <col min="15880" max="15880" width="23.28515625" hidden="1" customWidth="1"/>
    <col min="15881" max="15881" width="1.85546875" hidden="1" customWidth="1"/>
    <col min="16129" max="16129" width="37" hidden="1" customWidth="1"/>
    <col min="16130" max="16130" width="11.28515625" hidden="1" customWidth="1"/>
    <col min="16131" max="16131" width="6.28515625" hidden="1" customWidth="1"/>
    <col min="16132" max="16132" width="5.5703125" hidden="1" customWidth="1"/>
    <col min="16133" max="16133" width="1.85546875" hidden="1" customWidth="1"/>
    <col min="16134" max="16134" width="6.28515625" hidden="1" customWidth="1"/>
    <col min="16135" max="16135" width="6.140625" hidden="1" customWidth="1"/>
    <col min="16136" max="16136" width="23.28515625" hidden="1" customWidth="1"/>
    <col min="16137" max="16137" width="1.85546875" hidden="1" customWidth="1"/>
    <col min="16138" max="16147" width="1.85546875" hidden="1"/>
  </cols>
  <sheetData>
    <row r="1" spans="2:258" ht="9.75" customHeight="1" x14ac:dyDescent="0.25">
      <c r="B1" s="82"/>
      <c r="C1" s="82"/>
      <c r="D1"/>
      <c r="E1"/>
      <c r="F1"/>
      <c r="G1"/>
      <c r="H1"/>
    </row>
    <row r="2" spans="2:258" ht="9.75" customHeight="1" x14ac:dyDescent="0.25">
      <c r="B2" s="82"/>
      <c r="C2" s="82"/>
      <c r="D2"/>
      <c r="E2"/>
      <c r="F2"/>
      <c r="G2"/>
      <c r="H2"/>
    </row>
    <row r="3" spans="2:258" ht="23.25" x14ac:dyDescent="0.25">
      <c r="B3" s="441" t="s">
        <v>91</v>
      </c>
      <c r="C3" s="441"/>
      <c r="D3" s="441"/>
      <c r="E3" s="441"/>
      <c r="F3" s="441"/>
      <c r="G3" s="441"/>
      <c r="H3" s="441"/>
      <c r="IX3" s="74"/>
    </row>
    <row r="4" spans="2:258" ht="14.25" customHeight="1" x14ac:dyDescent="0.25">
      <c r="B4" s="442" t="s">
        <v>242</v>
      </c>
      <c r="C4" s="442"/>
      <c r="D4" s="443"/>
      <c r="E4" s="443"/>
      <c r="F4" s="443"/>
      <c r="G4" s="443"/>
      <c r="H4" s="443"/>
      <c r="IX4" s="74"/>
    </row>
    <row r="5" spans="2:258" ht="16.5" thickBot="1" x14ac:dyDescent="0.3">
      <c r="B5" s="194"/>
      <c r="C5" s="194"/>
      <c r="IX5" s="74"/>
    </row>
    <row r="6" spans="2:258" ht="49.5" customHeight="1" x14ac:dyDescent="0.25">
      <c r="B6" s="444"/>
      <c r="C6" s="445"/>
      <c r="D6" s="446"/>
      <c r="E6" s="195" t="s">
        <v>94</v>
      </c>
      <c r="F6" s="195" t="s">
        <v>92</v>
      </c>
      <c r="G6" s="196" t="s">
        <v>93</v>
      </c>
      <c r="H6" s="197" t="s">
        <v>193</v>
      </c>
      <c r="IX6" s="74"/>
    </row>
    <row r="7" spans="2:258" ht="23.25" customHeight="1" x14ac:dyDescent="0.25">
      <c r="B7" s="439" t="s">
        <v>95</v>
      </c>
      <c r="C7" s="440"/>
      <c r="D7" s="440"/>
      <c r="E7" s="230" t="s">
        <v>31</v>
      </c>
      <c r="F7" s="230" t="s">
        <v>31</v>
      </c>
      <c r="G7" s="230" t="s">
        <v>31</v>
      </c>
      <c r="H7" s="231" t="s">
        <v>31</v>
      </c>
      <c r="I7" s="76"/>
      <c r="J7" s="76"/>
      <c r="IX7" s="74"/>
    </row>
    <row r="8" spans="2:258" ht="31.5" customHeight="1" x14ac:dyDescent="0.25">
      <c r="B8" s="452" t="s">
        <v>96</v>
      </c>
      <c r="C8" s="453"/>
      <c r="D8" s="453"/>
      <c r="E8" s="198"/>
      <c r="F8" s="198"/>
      <c r="G8" s="198"/>
      <c r="H8" s="199" t="str">
        <f>IF(SUM(E8,F8,G8)=0,"",SUM(E8,F8,G8))</f>
        <v/>
      </c>
      <c r="I8" s="76"/>
      <c r="J8" s="76"/>
      <c r="IX8" s="74"/>
    </row>
    <row r="9" spans="2:258" ht="31.5" customHeight="1" x14ac:dyDescent="0.25">
      <c r="B9" s="454" t="s">
        <v>97</v>
      </c>
      <c r="C9" s="455"/>
      <c r="D9" s="455"/>
      <c r="E9" s="198"/>
      <c r="F9" s="198"/>
      <c r="G9" s="198"/>
      <c r="H9" s="199" t="str">
        <f>IF(SUM(E9,F9,G9)=0,"",SUM(E9,F9,G9))</f>
        <v/>
      </c>
      <c r="I9" s="76"/>
      <c r="J9" s="76"/>
      <c r="IX9" s="74"/>
    </row>
    <row r="10" spans="2:258" ht="31.5" customHeight="1" thickBot="1" x14ac:dyDescent="0.3">
      <c r="B10" s="454" t="s">
        <v>98</v>
      </c>
      <c r="C10" s="455"/>
      <c r="D10" s="455"/>
      <c r="E10" s="198"/>
      <c r="F10" s="198"/>
      <c r="G10" s="198"/>
      <c r="H10" s="200" t="str">
        <f>IF(SUM(E10,F10,G10)=0,"",SUM(E10,F10,G10))</f>
        <v/>
      </c>
      <c r="I10" s="76"/>
      <c r="J10" s="76"/>
      <c r="IX10" s="74"/>
    </row>
    <row r="11" spans="2:258" s="2" customFormat="1" ht="31.5" customHeight="1" thickBot="1" x14ac:dyDescent="0.3">
      <c r="B11" s="449" t="s">
        <v>99</v>
      </c>
      <c r="C11" s="450"/>
      <c r="D11" s="451"/>
      <c r="E11" s="201" t="str">
        <f>IF(SUM(E8+E9+E10)=0,"",SUM(E8+E9+E10))</f>
        <v/>
      </c>
      <c r="F11" s="201" t="str">
        <f>IF(SUM(F8+F9+F10)=0,"",SUM(F8+F9+F10))</f>
        <v/>
      </c>
      <c r="G11" s="201" t="str">
        <f>IF(SUM(G8+G9+G10)=0,"",SUM(G8+G9+G10))</f>
        <v/>
      </c>
      <c r="H11" s="201" t="str">
        <f>IF(SUM(E8+F8+G8+E9+F9+G9+E10+F10+G10)=0,"",SUM(E8+F8+G8+E9+F9+G9+E10+F10+G10))</f>
        <v/>
      </c>
      <c r="I11" s="78"/>
      <c r="J11" s="78"/>
      <c r="IX11" s="83"/>
    </row>
    <row r="12" spans="2:258" ht="31.5" customHeight="1" x14ac:dyDescent="0.25">
      <c r="B12" s="447" t="s">
        <v>100</v>
      </c>
      <c r="C12" s="448"/>
      <c r="D12" s="448"/>
      <c r="E12" s="202"/>
      <c r="F12" s="203"/>
      <c r="G12" s="203"/>
      <c r="H12" s="204"/>
      <c r="I12" s="76"/>
      <c r="J12" s="76"/>
      <c r="IX12" s="74"/>
    </row>
    <row r="13" spans="2:258" ht="31.5" customHeight="1" x14ac:dyDescent="0.25">
      <c r="B13" s="452" t="s">
        <v>101</v>
      </c>
      <c r="C13" s="453"/>
      <c r="D13" s="460"/>
      <c r="E13" s="205"/>
      <c r="F13" s="205"/>
      <c r="G13" s="205"/>
      <c r="H13" s="206" t="str">
        <f>IF(SUM(E13,F13,G13)=0,"",SUM(E13,F13,G13))</f>
        <v/>
      </c>
      <c r="I13" s="76"/>
      <c r="J13" s="76"/>
      <c r="IX13" s="74"/>
    </row>
    <row r="14" spans="2:258" ht="31.5" customHeight="1" x14ac:dyDescent="0.25">
      <c r="B14" s="454" t="s">
        <v>102</v>
      </c>
      <c r="C14" s="455"/>
      <c r="D14" s="456"/>
      <c r="E14" s="198"/>
      <c r="F14" s="198"/>
      <c r="G14" s="198"/>
      <c r="H14" s="206" t="str">
        <f>IF(SUM(E14,F14,G14)=0,"",SUM(E14,F14,G14))</f>
        <v/>
      </c>
      <c r="I14" s="76"/>
      <c r="J14" s="76"/>
      <c r="IX14" s="74"/>
    </row>
    <row r="15" spans="2:258" ht="31.5" customHeight="1" thickBot="1" x14ac:dyDescent="0.3">
      <c r="B15" s="454" t="s">
        <v>155</v>
      </c>
      <c r="C15" s="455"/>
      <c r="D15" s="456"/>
      <c r="E15" s="198"/>
      <c r="F15" s="198"/>
      <c r="G15" s="198"/>
      <c r="H15" s="206" t="str">
        <f>IF(SUM(E15,F15,G15)=0,"",SUM(E15,F15,G15))</f>
        <v/>
      </c>
      <c r="I15" s="76"/>
      <c r="J15" s="76"/>
      <c r="IX15" s="74"/>
    </row>
    <row r="16" spans="2:258" ht="31.5" customHeight="1" thickBot="1" x14ac:dyDescent="0.3">
      <c r="B16" s="464" t="s">
        <v>99</v>
      </c>
      <c r="C16" s="465"/>
      <c r="D16" s="465"/>
      <c r="E16" s="201" t="str">
        <f>IF(SUM(E13+E14+E15)=0,"",SUM(E13+E14+E15))</f>
        <v/>
      </c>
      <c r="F16" s="201" t="str">
        <f>IF(SUM(F13+F14+F15)=0,"",SUM(F13+F14+F15))</f>
        <v/>
      </c>
      <c r="G16" s="201" t="str">
        <f>IF(SUM(G13+G14+G15)=0,"",SUM(G13+G14+G15))</f>
        <v/>
      </c>
      <c r="H16" s="201" t="str">
        <f>IF(SUM(E13+F13+G13+E14+F14+G14+E15+F15+G15)=0,"",SUM(E13+F13+G13+E14+F14+G14+E15+F15+G15))</f>
        <v/>
      </c>
      <c r="I16" s="76"/>
      <c r="J16" s="76"/>
      <c r="IX16" s="74"/>
    </row>
    <row r="17" spans="2:258" ht="31.5" customHeight="1" thickBot="1" x14ac:dyDescent="0.3">
      <c r="B17" s="457" t="s">
        <v>103</v>
      </c>
      <c r="C17" s="458"/>
      <c r="D17" s="459"/>
      <c r="E17" s="201" t="str">
        <f>IF(SUM(E8+E9+E10)-SUM(E13+E14+E15)=0,"",SUM(E8+E9+E10)-SUM(E13+E14+E15))</f>
        <v/>
      </c>
      <c r="F17" s="201" t="str">
        <f>IF(SUM(F8+F9+F10)-SUM(F13+F14+F15)=0,"",SUM(F8+F9+F10)-SUM(F13+F14+F15))</f>
        <v/>
      </c>
      <c r="G17" s="201" t="str">
        <f>IF(SUM(G8+G9+G10)-SUM(G13+G14+G15)=0,"",SUM(G8+G9+G10)-SUM(G13+G14+G15))</f>
        <v/>
      </c>
      <c r="H17" s="201" t="str">
        <f>IF(SUM(E8+F8+G8+E9+F9+G9+E10+F10+G10)-SUM(E13+F13+G13+E14+F14+G14+E15+F15+G15)=0,"",SUM(E8+F8+G8+E9+F9+G9+E10+F10+G10)-SUM(E13+F13+G13+E14+F14+G14+E15+F15+G15))</f>
        <v/>
      </c>
      <c r="I17" s="76"/>
      <c r="J17" s="76"/>
      <c r="IX17" s="74"/>
    </row>
    <row r="18" spans="2:258" ht="31.5" customHeight="1" x14ac:dyDescent="0.25">
      <c r="B18" s="461" t="s">
        <v>104</v>
      </c>
      <c r="C18" s="462"/>
      <c r="D18" s="463"/>
      <c r="E18" s="207"/>
      <c r="F18" s="207"/>
      <c r="G18" s="207"/>
      <c r="H18" s="208"/>
      <c r="I18" s="76"/>
      <c r="J18" s="76"/>
      <c r="IX18" s="74"/>
    </row>
    <row r="19" spans="2:258" ht="31.5" customHeight="1" x14ac:dyDescent="0.25">
      <c r="B19" s="454" t="s">
        <v>105</v>
      </c>
      <c r="C19" s="455"/>
      <c r="D19" s="456"/>
      <c r="E19" s="198"/>
      <c r="F19" s="198"/>
      <c r="G19" s="198"/>
      <c r="H19" s="199"/>
      <c r="I19" s="76"/>
      <c r="J19" s="76"/>
      <c r="IX19" s="74"/>
    </row>
    <row r="20" spans="2:258" ht="31.5" customHeight="1" thickBot="1" x14ac:dyDescent="0.3">
      <c r="B20" s="454" t="s">
        <v>106</v>
      </c>
      <c r="C20" s="455"/>
      <c r="D20" s="456"/>
      <c r="E20" s="198"/>
      <c r="F20" s="198"/>
      <c r="G20" s="198"/>
      <c r="H20" s="199"/>
      <c r="I20" s="76"/>
      <c r="J20" s="76"/>
      <c r="IX20" s="74"/>
    </row>
    <row r="21" spans="2:258" ht="31.5" customHeight="1" thickBot="1" x14ac:dyDescent="0.3">
      <c r="B21" s="457" t="s">
        <v>107</v>
      </c>
      <c r="C21" s="458"/>
      <c r="D21" s="459"/>
      <c r="E21" s="201" t="str">
        <f>IF(E17=0,"",E17)</f>
        <v/>
      </c>
      <c r="F21" s="201" t="str">
        <f>IF(F17=0,"",F17)</f>
        <v/>
      </c>
      <c r="G21" s="201" t="str">
        <f>IF(G17=0,"",G17)</f>
        <v/>
      </c>
      <c r="H21" s="201" t="str">
        <f>IF(H17=0,"",H17)</f>
        <v/>
      </c>
      <c r="I21" s="76"/>
      <c r="J21" s="76"/>
      <c r="IX21" s="74"/>
    </row>
    <row r="22" spans="2:258" ht="15" hidden="1" customHeight="1" x14ac:dyDescent="0.25">
      <c r="B22" s="6"/>
      <c r="C22" s="6"/>
      <c r="D22" s="6"/>
      <c r="E22" s="6"/>
      <c r="F22" s="6"/>
      <c r="G22" s="6"/>
      <c r="H22" s="6"/>
      <c r="I22" s="76"/>
      <c r="J22" s="76"/>
      <c r="IX22" s="74"/>
    </row>
    <row r="23" spans="2:258" ht="15.75" hidden="1" customHeight="1" x14ac:dyDescent="0.25">
      <c r="B23" s="6"/>
      <c r="C23" s="6"/>
      <c r="D23" s="6"/>
      <c r="E23" s="6"/>
      <c r="F23" s="8"/>
      <c r="G23" s="8"/>
      <c r="H23" s="8"/>
      <c r="I23" s="76"/>
      <c r="J23" s="76"/>
      <c r="IX23" s="74"/>
    </row>
    <row r="24" spans="2:258" ht="16.5" hidden="1" customHeight="1" x14ac:dyDescent="0.25">
      <c r="B24" s="6"/>
      <c r="C24" s="6"/>
      <c r="D24" s="6"/>
      <c r="E24" s="6"/>
      <c r="F24" s="6"/>
      <c r="G24" s="6"/>
      <c r="H24" s="6"/>
      <c r="I24" s="76"/>
      <c r="J24" s="76"/>
      <c r="IX24" s="74"/>
    </row>
    <row r="25" spans="2:258" ht="16.5" hidden="1" customHeight="1" x14ac:dyDescent="0.25">
      <c r="B25" s="7"/>
      <c r="C25" s="7"/>
      <c r="D25" s="7"/>
      <c r="E25" s="7"/>
      <c r="F25" s="6"/>
      <c r="G25" s="6"/>
      <c r="H25" s="209"/>
      <c r="I25" s="76"/>
      <c r="J25" s="76"/>
      <c r="IX25" s="74"/>
    </row>
    <row r="26" spans="2:258" ht="15.75" hidden="1" customHeight="1" x14ac:dyDescent="0.25">
      <c r="B26" s="6"/>
      <c r="C26" s="6"/>
      <c r="D26" s="6"/>
      <c r="E26" s="6"/>
      <c r="F26" s="6"/>
      <c r="G26" s="6"/>
      <c r="H26" s="6"/>
      <c r="I26" s="76"/>
      <c r="J26" s="76"/>
      <c r="IX26" s="74"/>
    </row>
    <row r="27" spans="2:258" ht="15.75" hidden="1" customHeight="1" x14ac:dyDescent="0.25">
      <c r="B27" s="6"/>
      <c r="C27" s="6"/>
      <c r="D27" s="6"/>
      <c r="E27" s="6"/>
      <c r="F27" s="8"/>
      <c r="G27" s="8"/>
      <c r="H27" s="8"/>
      <c r="I27" s="76"/>
      <c r="J27" s="76"/>
      <c r="IX27" s="74"/>
    </row>
    <row r="28" spans="2:258" ht="9.75" customHeight="1" x14ac:dyDescent="0.25">
      <c r="B28" s="130"/>
      <c r="C28" s="130"/>
      <c r="D28" s="130"/>
      <c r="E28" s="130"/>
      <c r="F28" s="130"/>
      <c r="G28" s="130"/>
      <c r="H28" s="130"/>
      <c r="I28" s="76"/>
      <c r="J28" s="76"/>
      <c r="IX28" s="74"/>
    </row>
    <row r="29" spans="2:258" ht="15.75" hidden="1" x14ac:dyDescent="0.25">
      <c r="B29" s="130"/>
      <c r="C29" s="130"/>
      <c r="D29" s="130"/>
      <c r="E29" s="130"/>
      <c r="F29" s="8"/>
      <c r="G29" s="8"/>
      <c r="H29" s="193"/>
      <c r="I29" s="76"/>
      <c r="J29" s="76"/>
      <c r="IX29" s="74"/>
    </row>
    <row r="30" spans="2:258" ht="15.75" hidden="1" x14ac:dyDescent="0.25">
      <c r="B30" s="130"/>
      <c r="C30" s="130"/>
      <c r="D30" s="130"/>
      <c r="E30" s="130"/>
      <c r="F30" s="193"/>
      <c r="G30" s="193"/>
      <c r="H30" s="193"/>
      <c r="I30" s="76"/>
      <c r="J30" s="76"/>
      <c r="IX30" s="74"/>
    </row>
    <row r="31" spans="2:258" ht="15.75" hidden="1" x14ac:dyDescent="0.25">
      <c r="B31" s="6"/>
      <c r="C31" s="6"/>
      <c r="D31" s="6"/>
      <c r="E31" s="6"/>
      <c r="F31" s="6"/>
      <c r="G31" s="6"/>
      <c r="H31" s="193"/>
      <c r="I31" s="76"/>
      <c r="J31" s="76"/>
      <c r="IX31" s="74"/>
    </row>
    <row r="32" spans="2:258" ht="15.75" hidden="1" x14ac:dyDescent="0.25">
      <c r="B32" s="128"/>
      <c r="C32" s="128"/>
      <c r="D32" s="6"/>
      <c r="E32" s="6"/>
      <c r="F32" s="6"/>
      <c r="G32" s="6"/>
      <c r="H32" s="6"/>
      <c r="I32" s="76"/>
      <c r="J32" s="76"/>
      <c r="IX32" s="74"/>
    </row>
    <row r="33" spans="2:258" ht="15.75" hidden="1" customHeight="1" x14ac:dyDescent="0.25">
      <c r="B33" s="7"/>
      <c r="C33" s="7"/>
      <c r="D33" s="6"/>
      <c r="E33" s="6"/>
      <c r="F33" s="8"/>
      <c r="G33" s="8"/>
      <c r="H33" s="8"/>
      <c r="I33" s="76"/>
      <c r="J33" s="76"/>
      <c r="IX33" s="74"/>
    </row>
    <row r="34" spans="2:258" ht="15" hidden="1" customHeight="1" x14ac:dyDescent="0.25">
      <c r="B34" s="128"/>
      <c r="C34" s="128"/>
      <c r="D34" s="6"/>
      <c r="E34" s="6"/>
      <c r="F34" s="6"/>
      <c r="G34" s="6"/>
      <c r="H34" s="6"/>
      <c r="I34" s="76"/>
      <c r="J34" s="76"/>
      <c r="IX34" s="74"/>
    </row>
    <row r="35" spans="2:258" ht="15.75" hidden="1" customHeight="1" x14ac:dyDescent="0.25">
      <c r="B35" s="128"/>
      <c r="C35" s="128"/>
      <c r="D35" s="6"/>
      <c r="E35" s="6"/>
      <c r="F35" s="8"/>
      <c r="G35" s="8"/>
      <c r="H35" s="8"/>
      <c r="I35" s="76"/>
      <c r="J35" s="76"/>
      <c r="IX35" s="74"/>
    </row>
    <row r="36" spans="2:258" ht="13.9" hidden="1" customHeight="1" x14ac:dyDescent="0.25">
      <c r="B36" s="128"/>
      <c r="C36" s="128"/>
      <c r="D36" s="6"/>
      <c r="E36" s="6"/>
      <c r="I36" s="76"/>
      <c r="J36" s="76"/>
      <c r="IX36" s="74"/>
    </row>
    <row r="37" spans="2:258" ht="16.899999999999999" hidden="1" customHeight="1" x14ac:dyDescent="0.25">
      <c r="B37" s="128"/>
      <c r="C37" s="128"/>
      <c r="D37" s="6"/>
      <c r="E37" s="6"/>
      <c r="F37" s="132"/>
      <c r="G37" s="132"/>
      <c r="H37" s="132"/>
      <c r="I37" s="76"/>
      <c r="J37" s="76"/>
      <c r="IX37" s="74"/>
    </row>
    <row r="38" spans="2:258" ht="15" hidden="1" customHeight="1" x14ac:dyDescent="0.25">
      <c r="B38" s="133"/>
      <c r="C38" s="133"/>
      <c r="D38" s="133"/>
      <c r="E38" s="133"/>
      <c r="F38" s="133"/>
      <c r="G38" s="133"/>
      <c r="H38" s="133"/>
      <c r="IX38" s="74"/>
    </row>
    <row r="39" spans="2:258" s="2" customFormat="1" ht="15" hidden="1" customHeight="1" x14ac:dyDescent="0.25">
      <c r="B39" s="134"/>
      <c r="C39" s="134"/>
      <c r="D39" s="134"/>
      <c r="E39" s="134"/>
      <c r="F39" s="134"/>
      <c r="G39" s="134"/>
      <c r="H39" s="134"/>
      <c r="IX39" s="83"/>
    </row>
    <row r="40" spans="2:258" s="3" customFormat="1" ht="15" hidden="1" customHeight="1" x14ac:dyDescent="0.25">
      <c r="B40" s="134"/>
      <c r="C40" s="134"/>
      <c r="D40" s="134"/>
      <c r="E40" s="134"/>
      <c r="F40" s="134"/>
      <c r="G40" s="134"/>
      <c r="H40" s="134"/>
      <c r="I40"/>
      <c r="J40"/>
      <c r="IX40" s="4"/>
    </row>
    <row r="41" spans="2:258" s="3" customFormat="1" ht="15" hidden="1" customHeight="1" x14ac:dyDescent="0.25">
      <c r="B41" s="129"/>
      <c r="C41" s="129"/>
      <c r="D41" s="129"/>
      <c r="E41" s="129"/>
      <c r="F41" s="129"/>
      <c r="G41" s="129"/>
      <c r="H41" s="129"/>
      <c r="I41"/>
      <c r="J41"/>
      <c r="IX41" s="4"/>
    </row>
    <row r="42" spans="2:258" s="3" customFormat="1" ht="15" hidden="1" customHeight="1" x14ac:dyDescent="0.25">
      <c r="B42" s="6"/>
      <c r="C42" s="6"/>
      <c r="D42" s="6"/>
      <c r="E42" s="6"/>
      <c r="F42" s="6"/>
      <c r="G42" s="6"/>
      <c r="H42" s="6"/>
      <c r="I42"/>
      <c r="J42"/>
      <c r="IX42" s="4"/>
    </row>
    <row r="43" spans="2:258" s="3" customFormat="1" ht="15" hidden="1" customHeight="1" x14ac:dyDescent="0.25">
      <c r="B43" s="135"/>
      <c r="C43" s="135"/>
      <c r="D43" s="7"/>
      <c r="E43" s="7"/>
      <c r="F43" s="7"/>
      <c r="G43" s="7"/>
      <c r="H43" s="7"/>
      <c r="I43"/>
      <c r="J43"/>
      <c r="IX43" s="4"/>
    </row>
    <row r="44" spans="2:258" ht="15.75" hidden="1" customHeight="1" x14ac:dyDescent="0.25">
      <c r="B44" s="128"/>
      <c r="C44" s="128"/>
      <c r="D44" s="6"/>
      <c r="E44" s="6"/>
      <c r="F44" s="8"/>
      <c r="G44" s="8"/>
      <c r="H44" s="8"/>
      <c r="I44" s="76"/>
      <c r="IX44" s="74"/>
    </row>
    <row r="45" spans="2:258" ht="15.75" hidden="1" customHeight="1" x14ac:dyDescent="0.25">
      <c r="B45" s="128"/>
      <c r="C45" s="128"/>
      <c r="D45" s="6"/>
      <c r="E45" s="6"/>
      <c r="F45" s="6"/>
      <c r="G45" s="6"/>
      <c r="H45" s="6"/>
      <c r="I45" s="76"/>
      <c r="IX45" s="74"/>
    </row>
    <row r="46" spans="2:258" ht="15.75" hidden="1" customHeight="1" x14ac:dyDescent="0.25">
      <c r="B46" s="128"/>
      <c r="C46" s="128"/>
      <c r="D46" s="6"/>
      <c r="E46" s="6"/>
      <c r="F46" s="8"/>
      <c r="G46" s="8"/>
      <c r="H46" s="8"/>
      <c r="I46" s="76"/>
      <c r="IX46" s="74"/>
    </row>
    <row r="47" spans="2:258" ht="5.25" hidden="1" customHeight="1" x14ac:dyDescent="0.25">
      <c r="B47" s="128"/>
      <c r="C47" s="128"/>
      <c r="D47" s="6"/>
      <c r="E47" s="6"/>
      <c r="F47" s="6"/>
      <c r="G47" s="6"/>
      <c r="H47" s="6"/>
      <c r="I47" s="76"/>
      <c r="IX47" s="74"/>
    </row>
    <row r="48" spans="2:258" ht="15.75" hidden="1" customHeight="1" x14ac:dyDescent="0.25">
      <c r="B48" s="128"/>
      <c r="C48" s="128"/>
      <c r="D48" s="6"/>
      <c r="E48" s="6"/>
      <c r="F48" s="8"/>
      <c r="G48" s="8"/>
      <c r="H48" s="8"/>
      <c r="I48" s="76"/>
      <c r="IX48" s="74"/>
    </row>
    <row r="49" spans="2:258" ht="5.25" hidden="1" customHeight="1" x14ac:dyDescent="0.25">
      <c r="B49" s="128"/>
      <c r="C49" s="128"/>
      <c r="D49" s="6"/>
      <c r="E49" s="6"/>
      <c r="F49" s="6"/>
      <c r="G49" s="6"/>
      <c r="H49" s="6"/>
      <c r="I49" s="76"/>
      <c r="IX49" s="74"/>
    </row>
    <row r="50" spans="2:258" ht="15.75" hidden="1" customHeight="1" x14ac:dyDescent="0.25">
      <c r="B50" s="128"/>
      <c r="C50" s="128"/>
      <c r="D50" s="6"/>
      <c r="E50" s="6"/>
      <c r="F50" s="8"/>
      <c r="G50" s="8"/>
      <c r="H50" s="8"/>
      <c r="I50" s="76"/>
      <c r="IX50" s="74"/>
    </row>
    <row r="51" spans="2:258" ht="5.25" hidden="1" customHeight="1" x14ac:dyDescent="0.25">
      <c r="B51" s="128"/>
      <c r="C51" s="128"/>
      <c r="D51" s="6"/>
      <c r="E51" s="6"/>
      <c r="F51" s="6"/>
      <c r="G51" s="6"/>
      <c r="H51" s="6"/>
      <c r="I51" s="76"/>
      <c r="IX51" s="74"/>
    </row>
    <row r="52" spans="2:258" ht="15.75" hidden="1" customHeight="1" x14ac:dyDescent="0.25">
      <c r="B52" s="128"/>
      <c r="C52" s="128"/>
      <c r="D52" s="6"/>
      <c r="E52" s="6"/>
      <c r="F52" s="8"/>
      <c r="G52" s="8"/>
      <c r="H52" s="8"/>
      <c r="I52" s="76"/>
      <c r="IX52" s="74"/>
    </row>
    <row r="53" spans="2:258" ht="5.25" hidden="1" customHeight="1" x14ac:dyDescent="0.25">
      <c r="B53" s="128"/>
      <c r="C53" s="128"/>
      <c r="D53" s="6"/>
      <c r="E53" s="6"/>
      <c r="F53" s="6"/>
      <c r="G53" s="6"/>
      <c r="H53" s="6"/>
      <c r="I53" s="76"/>
      <c r="IX53" s="74"/>
    </row>
    <row r="54" spans="2:258" ht="15.75" hidden="1" customHeight="1" x14ac:dyDescent="0.25">
      <c r="B54" s="128"/>
      <c r="C54" s="128"/>
      <c r="D54" s="126"/>
      <c r="E54" s="126"/>
      <c r="F54" s="8"/>
      <c r="G54" s="6"/>
      <c r="H54" s="6"/>
      <c r="I54" s="76"/>
      <c r="IX54" s="74"/>
    </row>
    <row r="55" spans="2:258" ht="15" hidden="1" customHeight="1" x14ac:dyDescent="0.25">
      <c r="IX55" s="74"/>
    </row>
    <row r="56" spans="2:258" ht="15" hidden="1" customHeight="1" x14ac:dyDescent="0.25">
      <c r="B56" s="133"/>
      <c r="C56" s="133"/>
      <c r="D56" s="133"/>
      <c r="E56" s="133"/>
      <c r="F56" s="133"/>
      <c r="G56" s="133"/>
      <c r="H56" s="133"/>
      <c r="IX56" s="74"/>
    </row>
    <row r="57" spans="2:258" ht="30" hidden="1" customHeight="1" x14ac:dyDescent="0.25">
      <c r="B57" s="135"/>
      <c r="C57" s="135"/>
      <c r="D57" s="135"/>
      <c r="E57" s="135"/>
      <c r="F57" s="135"/>
      <c r="G57" s="135"/>
      <c r="H57" s="135"/>
      <c r="IX57" s="74"/>
    </row>
    <row r="58" spans="2:258" ht="15" hidden="1" customHeight="1" x14ac:dyDescent="0.25">
      <c r="B58" s="133"/>
      <c r="C58" s="133"/>
      <c r="D58" s="133"/>
      <c r="E58" s="133"/>
      <c r="F58" s="133"/>
      <c r="G58" s="133"/>
      <c r="H58" s="133"/>
      <c r="IX58" s="74"/>
    </row>
    <row r="59" spans="2:258" ht="15" hidden="1" customHeight="1" x14ac:dyDescent="0.25">
      <c r="B59" s="5"/>
      <c r="C59" s="5"/>
      <c r="IX59" s="74"/>
    </row>
    <row r="60" spans="2:258" ht="15" hidden="1" customHeight="1" x14ac:dyDescent="0.25">
      <c r="B60" s="135"/>
      <c r="C60" s="135"/>
      <c r="D60" s="7"/>
      <c r="E60" s="7"/>
      <c r="F60" s="7"/>
      <c r="G60" s="7"/>
      <c r="H60" s="7"/>
      <c r="IX60" s="74"/>
    </row>
    <row r="61" spans="2:258" ht="15" hidden="1" customHeight="1" x14ac:dyDescent="0.25">
      <c r="IX61" s="74"/>
    </row>
    <row r="62" spans="2:258" ht="15" hidden="1" customHeight="1" x14ac:dyDescent="0.25">
      <c r="IX62" s="74"/>
    </row>
    <row r="63" spans="2:258" ht="15" hidden="1" customHeight="1" x14ac:dyDescent="0.25">
      <c r="IX63" s="74"/>
    </row>
    <row r="64" spans="2:258" ht="15" hidden="1" customHeight="1" x14ac:dyDescent="0.25">
      <c r="IX64" s="74"/>
    </row>
    <row r="65" spans="258:258" ht="16.5" hidden="1" customHeight="1" x14ac:dyDescent="0.25">
      <c r="IX65" s="74"/>
    </row>
    <row r="66" spans="258:258" ht="15" hidden="1" customHeight="1" x14ac:dyDescent="0.25">
      <c r="IX66" s="74"/>
    </row>
    <row r="67" spans="258:258" ht="15" hidden="1" customHeight="1" x14ac:dyDescent="0.25">
      <c r="IX67" s="74"/>
    </row>
    <row r="68" spans="258:258" ht="15" hidden="1" customHeight="1" x14ac:dyDescent="0.25">
      <c r="IX68" s="74"/>
    </row>
    <row r="69" spans="258:258" ht="15" hidden="1" customHeight="1" x14ac:dyDescent="0.25">
      <c r="IX69" s="74"/>
    </row>
  </sheetData>
  <sheetProtection algorithmName="SHA-512" hashValue="kqOX4yzTKXtTHSNFmvEGZt1CPOU63tSweV2+gWbJSOfbLSn0FW8U4eXAjNgldI2i/4G5CVjmDpL0iL9trIK+uQ==" saltValue="9Gio6S9gIfkVh6lXim7m0w==" spinCount="100000" sheet="1" objects="1" scenarios="1" selectLockedCells="1"/>
  <mergeCells count="18">
    <mergeCell ref="B14:D14"/>
    <mergeCell ref="B15:D15"/>
    <mergeCell ref="B21:D21"/>
    <mergeCell ref="B19:D19"/>
    <mergeCell ref="B10:D10"/>
    <mergeCell ref="B13:D13"/>
    <mergeCell ref="B20:D20"/>
    <mergeCell ref="B18:D18"/>
    <mergeCell ref="B16:D16"/>
    <mergeCell ref="B17:D17"/>
    <mergeCell ref="B7:D7"/>
    <mergeCell ref="B3:H3"/>
    <mergeCell ref="B4:H4"/>
    <mergeCell ref="B6:D6"/>
    <mergeCell ref="B12:D12"/>
    <mergeCell ref="B11:D11"/>
    <mergeCell ref="B8:D8"/>
    <mergeCell ref="B9:D9"/>
  </mergeCells>
  <dataValidations count="1">
    <dataValidation type="list" allowBlank="1" showInputMessage="1" showErrorMessage="1" prompt="Select currency format" sqref="E7:H7" xr:uid="{00000000-0002-0000-0900-000000000000}">
      <formula1>"€,£,£000"</formula1>
    </dataValidation>
  </dataValidations>
  <pageMargins left="0.7" right="0.7" top="0.75" bottom="0.75" header="0.3" footer="0.3"/>
  <pageSetup paperSize="9" scale="78"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pageSetUpPr fitToPage="1"/>
  </sheetPr>
  <dimension ref="A1:J54"/>
  <sheetViews>
    <sheetView showGridLines="0" showRowColHeaders="0" workbookViewId="0">
      <selection activeCell="I6" sqref="I6"/>
    </sheetView>
  </sheetViews>
  <sheetFormatPr defaultColWidth="0" defaultRowHeight="15" zeroHeight="1" x14ac:dyDescent="0.25"/>
  <cols>
    <col min="1" max="1" width="1.85546875" customWidth="1"/>
    <col min="2" max="2" width="11.140625" customWidth="1"/>
    <col min="3" max="8" width="9.140625" customWidth="1"/>
    <col min="9" max="9" width="15.85546875" customWidth="1"/>
    <col min="10" max="10" width="2" customWidth="1"/>
    <col min="11" max="16384" width="9.140625" hidden="1"/>
  </cols>
  <sheetData>
    <row r="1" spans="1:10" x14ac:dyDescent="0.25">
      <c r="B1" s="269" t="s">
        <v>108</v>
      </c>
      <c r="C1" s="269"/>
      <c r="D1" s="269"/>
      <c r="E1" s="269"/>
      <c r="F1" s="269"/>
      <c r="G1" s="269"/>
      <c r="H1" s="269"/>
      <c r="I1" s="269"/>
      <c r="J1" s="269"/>
    </row>
    <row r="2" spans="1:10" x14ac:dyDescent="0.25">
      <c r="B2" s="269"/>
      <c r="C2" s="269"/>
      <c r="D2" s="269"/>
      <c r="E2" s="269"/>
      <c r="F2" s="269"/>
      <c r="G2" s="269"/>
      <c r="H2" s="269"/>
      <c r="I2" s="269"/>
      <c r="J2" s="269"/>
    </row>
    <row r="3" spans="1:10" x14ac:dyDescent="0.25">
      <c r="B3" s="434" t="s">
        <v>161</v>
      </c>
      <c r="C3" s="434"/>
      <c r="D3" s="434"/>
      <c r="E3" s="434"/>
      <c r="F3" s="434"/>
      <c r="G3" s="434"/>
      <c r="H3" s="434"/>
      <c r="I3" s="434"/>
      <c r="J3" s="5"/>
    </row>
    <row r="4" spans="1:10" ht="15.75" thickBot="1" x14ac:dyDescent="0.3">
      <c r="J4" s="5"/>
    </row>
    <row r="5" spans="1:10" ht="15.75" thickBot="1" x14ac:dyDescent="0.3">
      <c r="B5" s="9" t="s">
        <v>109</v>
      </c>
      <c r="C5" s="10"/>
      <c r="D5" s="10"/>
      <c r="E5" s="10"/>
      <c r="F5" s="10"/>
      <c r="G5" s="10"/>
      <c r="H5" s="10"/>
      <c r="I5" s="12" t="s">
        <v>110</v>
      </c>
      <c r="J5" s="11"/>
    </row>
    <row r="6" spans="1:10" ht="15.75" thickBot="1" x14ac:dyDescent="0.3">
      <c r="B6" s="210"/>
      <c r="C6" s="211"/>
      <c r="D6" s="211"/>
      <c r="E6" s="211"/>
      <c r="F6" s="211"/>
      <c r="G6" s="211"/>
      <c r="H6" s="211"/>
      <c r="I6" s="232" t="s">
        <v>31</v>
      </c>
      <c r="J6" s="5"/>
    </row>
    <row r="7" spans="1:10" x14ac:dyDescent="0.25">
      <c r="B7" s="472"/>
      <c r="C7" s="466" t="s">
        <v>111</v>
      </c>
      <c r="D7" s="467"/>
      <c r="E7" s="467"/>
      <c r="F7" s="467"/>
      <c r="G7" s="467"/>
      <c r="H7" s="468"/>
      <c r="I7" s="474"/>
      <c r="J7" s="1"/>
    </row>
    <row r="8" spans="1:10" s="1" customFormat="1" x14ac:dyDescent="0.25">
      <c r="A8"/>
      <c r="B8" s="473"/>
      <c r="C8" s="469"/>
      <c r="D8" s="470"/>
      <c r="E8" s="470"/>
      <c r="F8" s="470"/>
      <c r="G8" s="470"/>
      <c r="H8" s="471"/>
      <c r="I8" s="399"/>
    </row>
    <row r="9" spans="1:10" s="1" customFormat="1" x14ac:dyDescent="0.25">
      <c r="A9"/>
      <c r="B9" s="13"/>
      <c r="C9" s="372"/>
      <c r="D9" s="361"/>
      <c r="E9" s="361"/>
      <c r="F9" s="361"/>
      <c r="G9" s="361"/>
      <c r="H9" s="373"/>
      <c r="I9" s="36"/>
    </row>
    <row r="10" spans="1:10" s="1" customFormat="1" x14ac:dyDescent="0.25">
      <c r="A10"/>
      <c r="B10" s="13"/>
      <c r="C10" s="372"/>
      <c r="D10" s="361"/>
      <c r="E10" s="361"/>
      <c r="F10" s="361"/>
      <c r="G10" s="361"/>
      <c r="H10" s="373"/>
      <c r="I10" s="36"/>
    </row>
    <row r="11" spans="1:10" s="1" customFormat="1" x14ac:dyDescent="0.25">
      <c r="A11"/>
      <c r="B11" s="13"/>
      <c r="C11" s="372"/>
      <c r="D11" s="361"/>
      <c r="E11" s="361"/>
      <c r="F11" s="361"/>
      <c r="G11" s="361"/>
      <c r="H11" s="373"/>
      <c r="I11" s="36"/>
    </row>
    <row r="12" spans="1:10" s="1" customFormat="1" x14ac:dyDescent="0.25">
      <c r="A12"/>
      <c r="B12" s="13"/>
      <c r="C12" s="372"/>
      <c r="D12" s="361"/>
      <c r="E12" s="361"/>
      <c r="F12" s="361"/>
      <c r="G12" s="361"/>
      <c r="H12" s="373"/>
      <c r="I12" s="36"/>
    </row>
    <row r="13" spans="1:10" s="1" customFormat="1" x14ac:dyDescent="0.25">
      <c r="A13"/>
      <c r="B13" s="13"/>
      <c r="C13" s="475" t="s">
        <v>112</v>
      </c>
      <c r="D13" s="275"/>
      <c r="E13" s="275"/>
      <c r="F13" s="275"/>
      <c r="G13" s="275"/>
      <c r="H13" s="408"/>
      <c r="I13" s="17"/>
    </row>
    <row r="14" spans="1:10" s="1" customFormat="1" x14ac:dyDescent="0.25">
      <c r="A14"/>
      <c r="B14" s="13"/>
      <c r="C14" s="476"/>
      <c r="D14" s="395"/>
      <c r="E14" s="395"/>
      <c r="F14" s="395"/>
      <c r="G14" s="395"/>
      <c r="H14" s="396"/>
      <c r="I14" s="36"/>
    </row>
    <row r="15" spans="1:10" s="1" customFormat="1" x14ac:dyDescent="0.25">
      <c r="A15"/>
      <c r="B15" s="13"/>
      <c r="C15" s="372"/>
      <c r="D15" s="361"/>
      <c r="E15" s="361"/>
      <c r="F15" s="361"/>
      <c r="G15" s="361"/>
      <c r="H15" s="373"/>
      <c r="I15" s="36"/>
    </row>
    <row r="16" spans="1:10" s="1" customFormat="1" x14ac:dyDescent="0.25">
      <c r="A16"/>
      <c r="B16" s="13"/>
      <c r="C16" s="372"/>
      <c r="D16" s="361"/>
      <c r="E16" s="361"/>
      <c r="F16" s="361"/>
      <c r="G16" s="361"/>
      <c r="H16" s="373"/>
      <c r="I16" s="36"/>
    </row>
    <row r="17" spans="1:9" s="1" customFormat="1" x14ac:dyDescent="0.25">
      <c r="A17"/>
      <c r="B17" s="13"/>
      <c r="C17" s="372"/>
      <c r="D17" s="361"/>
      <c r="E17" s="361"/>
      <c r="F17" s="361"/>
      <c r="G17" s="361"/>
      <c r="H17" s="373"/>
      <c r="I17" s="36"/>
    </row>
    <row r="18" spans="1:9" s="1" customFormat="1" x14ac:dyDescent="0.25">
      <c r="A18"/>
      <c r="B18" s="13"/>
      <c r="C18" s="407" t="s">
        <v>113</v>
      </c>
      <c r="D18" s="364"/>
      <c r="E18" s="364"/>
      <c r="F18" s="364"/>
      <c r="G18" s="364"/>
      <c r="H18" s="365"/>
      <c r="I18" s="17"/>
    </row>
    <row r="19" spans="1:9" x14ac:dyDescent="0.25">
      <c r="B19" s="13"/>
      <c r="C19" s="372"/>
      <c r="D19" s="361"/>
      <c r="E19" s="361"/>
      <c r="F19" s="361"/>
      <c r="G19" s="361"/>
      <c r="H19" s="373"/>
      <c r="I19" s="36"/>
    </row>
    <row r="20" spans="1:9" x14ac:dyDescent="0.25">
      <c r="B20" s="13"/>
      <c r="C20" s="372"/>
      <c r="D20" s="361"/>
      <c r="E20" s="361"/>
      <c r="F20" s="361"/>
      <c r="G20" s="361"/>
      <c r="H20" s="373"/>
      <c r="I20" s="36"/>
    </row>
    <row r="21" spans="1:9" x14ac:dyDescent="0.25">
      <c r="B21" s="13"/>
      <c r="C21" s="372"/>
      <c r="D21" s="361"/>
      <c r="E21" s="361"/>
      <c r="F21" s="361"/>
      <c r="G21" s="361"/>
      <c r="H21" s="373"/>
      <c r="I21" s="36"/>
    </row>
    <row r="22" spans="1:9" x14ac:dyDescent="0.25">
      <c r="B22" s="13"/>
      <c r="C22" s="372"/>
      <c r="D22" s="361"/>
      <c r="E22" s="361"/>
      <c r="F22" s="361"/>
      <c r="G22" s="361"/>
      <c r="H22" s="373"/>
      <c r="I22" s="36"/>
    </row>
    <row r="23" spans="1:9" x14ac:dyDescent="0.25">
      <c r="B23" s="13"/>
      <c r="C23" s="372"/>
      <c r="D23" s="361"/>
      <c r="E23" s="361"/>
      <c r="F23" s="361"/>
      <c r="G23" s="361"/>
      <c r="H23" s="373"/>
      <c r="I23" s="36"/>
    </row>
    <row r="24" spans="1:9" ht="15.75" thickBot="1" x14ac:dyDescent="0.3">
      <c r="B24" s="13"/>
      <c r="C24" s="372"/>
      <c r="D24" s="361"/>
      <c r="E24" s="361"/>
      <c r="F24" s="361"/>
      <c r="G24" s="361"/>
      <c r="H24" s="373"/>
      <c r="I24" s="38"/>
    </row>
    <row r="25" spans="1:9" ht="15.75" thickBot="1" x14ac:dyDescent="0.3">
      <c r="B25" s="13"/>
      <c r="C25" s="407" t="s">
        <v>114</v>
      </c>
      <c r="D25" s="364"/>
      <c r="E25" s="364"/>
      <c r="F25" s="364"/>
      <c r="G25" s="364"/>
      <c r="H25" s="477"/>
      <c r="I25" s="18" t="str">
        <f>IF(SUM(I9:I24)=0,"",SUM(I9:I24))</f>
        <v/>
      </c>
    </row>
    <row r="26" spans="1:9" ht="15.75" thickBot="1" x14ac:dyDescent="0.3">
      <c r="B26" s="13"/>
      <c r="C26" s="407" t="s">
        <v>115</v>
      </c>
      <c r="D26" s="364"/>
      <c r="E26" s="364"/>
      <c r="F26" s="364"/>
      <c r="G26" s="364"/>
      <c r="H26" s="477"/>
      <c r="I26" s="37"/>
    </row>
    <row r="27" spans="1:9" ht="15.75" thickBot="1" x14ac:dyDescent="0.3">
      <c r="B27" s="9" t="s">
        <v>116</v>
      </c>
      <c r="C27" s="279"/>
      <c r="D27" s="279"/>
      <c r="E27" s="279"/>
      <c r="F27" s="279"/>
      <c r="G27" s="279"/>
      <c r="H27" s="279"/>
      <c r="I27" s="16"/>
    </row>
    <row r="28" spans="1:9" x14ac:dyDescent="0.25">
      <c r="B28" s="14"/>
      <c r="C28" s="364" t="s">
        <v>117</v>
      </c>
      <c r="D28" s="364"/>
      <c r="E28" s="364"/>
      <c r="F28" s="364"/>
      <c r="G28" s="364"/>
      <c r="H28" s="364"/>
      <c r="I28" s="19"/>
    </row>
    <row r="29" spans="1:9" x14ac:dyDescent="0.25">
      <c r="B29" s="13"/>
      <c r="C29" s="361"/>
      <c r="D29" s="361"/>
      <c r="E29" s="361"/>
      <c r="F29" s="361"/>
      <c r="G29" s="361"/>
      <c r="H29" s="361"/>
      <c r="I29" s="36"/>
    </row>
    <row r="30" spans="1:9" x14ac:dyDescent="0.25">
      <c r="B30" s="13"/>
      <c r="C30" s="361"/>
      <c r="D30" s="361"/>
      <c r="E30" s="361"/>
      <c r="F30" s="361"/>
      <c r="G30" s="361"/>
      <c r="H30" s="361"/>
      <c r="I30" s="36"/>
    </row>
    <row r="31" spans="1:9" x14ac:dyDescent="0.25">
      <c r="B31" s="13"/>
      <c r="C31" s="361"/>
      <c r="D31" s="361"/>
      <c r="E31" s="361"/>
      <c r="F31" s="361"/>
      <c r="G31" s="361"/>
      <c r="H31" s="361"/>
      <c r="I31" s="36"/>
    </row>
    <row r="32" spans="1:9" x14ac:dyDescent="0.25">
      <c r="B32" s="13"/>
      <c r="C32" s="361"/>
      <c r="D32" s="361"/>
      <c r="E32" s="361"/>
      <c r="F32" s="361"/>
      <c r="G32" s="361"/>
      <c r="H32" s="361"/>
      <c r="I32" s="36"/>
    </row>
    <row r="33" spans="2:9" x14ac:dyDescent="0.25">
      <c r="B33" s="13"/>
      <c r="C33" s="364" t="s">
        <v>112</v>
      </c>
      <c r="D33" s="364"/>
      <c r="E33" s="364"/>
      <c r="F33" s="364"/>
      <c r="G33" s="364"/>
      <c r="H33" s="364"/>
      <c r="I33" s="17"/>
    </row>
    <row r="34" spans="2:9" x14ac:dyDescent="0.25">
      <c r="B34" s="13"/>
      <c r="C34" s="361"/>
      <c r="D34" s="361"/>
      <c r="E34" s="361"/>
      <c r="F34" s="361"/>
      <c r="G34" s="361"/>
      <c r="H34" s="361"/>
      <c r="I34" s="36"/>
    </row>
    <row r="35" spans="2:9" x14ac:dyDescent="0.25">
      <c r="B35" s="13"/>
      <c r="C35" s="361"/>
      <c r="D35" s="361"/>
      <c r="E35" s="361"/>
      <c r="F35" s="361"/>
      <c r="G35" s="361"/>
      <c r="H35" s="361"/>
      <c r="I35" s="36"/>
    </row>
    <row r="36" spans="2:9" x14ac:dyDescent="0.25">
      <c r="B36" s="13"/>
      <c r="C36" s="361"/>
      <c r="D36" s="361"/>
      <c r="E36" s="361"/>
      <c r="F36" s="361"/>
      <c r="G36" s="361"/>
      <c r="H36" s="361"/>
      <c r="I36" s="36"/>
    </row>
    <row r="37" spans="2:9" x14ac:dyDescent="0.25">
      <c r="B37" s="13"/>
      <c r="C37" s="361"/>
      <c r="D37" s="361"/>
      <c r="E37" s="361"/>
      <c r="F37" s="361"/>
      <c r="G37" s="361"/>
      <c r="H37" s="361"/>
      <c r="I37" s="36"/>
    </row>
    <row r="38" spans="2:9" x14ac:dyDescent="0.25">
      <c r="B38" s="13"/>
      <c r="C38" s="364" t="s">
        <v>118</v>
      </c>
      <c r="D38" s="364"/>
      <c r="E38" s="364"/>
      <c r="F38" s="364"/>
      <c r="G38" s="364"/>
      <c r="H38" s="364"/>
      <c r="I38" s="17"/>
    </row>
    <row r="39" spans="2:9" x14ac:dyDescent="0.25">
      <c r="B39" s="13"/>
      <c r="C39" s="361"/>
      <c r="D39" s="361"/>
      <c r="E39" s="361"/>
      <c r="F39" s="361"/>
      <c r="G39" s="361"/>
      <c r="H39" s="361"/>
      <c r="I39" s="36"/>
    </row>
    <row r="40" spans="2:9" x14ac:dyDescent="0.25">
      <c r="B40" s="13"/>
      <c r="C40" s="361"/>
      <c r="D40" s="361"/>
      <c r="E40" s="361"/>
      <c r="F40" s="361"/>
      <c r="G40" s="361"/>
      <c r="H40" s="361"/>
      <c r="I40" s="36"/>
    </row>
    <row r="41" spans="2:9" x14ac:dyDescent="0.25">
      <c r="B41" s="13"/>
      <c r="C41" s="361"/>
      <c r="D41" s="361"/>
      <c r="E41" s="361"/>
      <c r="F41" s="361"/>
      <c r="G41" s="361"/>
      <c r="H41" s="361"/>
      <c r="I41" s="36"/>
    </row>
    <row r="42" spans="2:9" x14ac:dyDescent="0.25">
      <c r="B42" s="13"/>
      <c r="C42" s="361"/>
      <c r="D42" s="361"/>
      <c r="E42" s="361"/>
      <c r="F42" s="361"/>
      <c r="G42" s="361"/>
      <c r="H42" s="361"/>
      <c r="I42" s="36"/>
    </row>
    <row r="43" spans="2:9" x14ac:dyDescent="0.25">
      <c r="B43" s="13"/>
      <c r="C43" s="364" t="s">
        <v>119</v>
      </c>
      <c r="D43" s="364"/>
      <c r="E43" s="364"/>
      <c r="F43" s="364"/>
      <c r="G43" s="364"/>
      <c r="H43" s="364"/>
      <c r="I43" s="17"/>
    </row>
    <row r="44" spans="2:9" x14ac:dyDescent="0.25">
      <c r="B44" s="13"/>
      <c r="C44" s="361"/>
      <c r="D44" s="361"/>
      <c r="E44" s="361"/>
      <c r="F44" s="361"/>
      <c r="G44" s="361"/>
      <c r="H44" s="361"/>
      <c r="I44" s="36"/>
    </row>
    <row r="45" spans="2:9" x14ac:dyDescent="0.25">
      <c r="B45" s="13"/>
      <c r="C45" s="361"/>
      <c r="D45" s="361"/>
      <c r="E45" s="361"/>
      <c r="F45" s="361"/>
      <c r="G45" s="361"/>
      <c r="H45" s="361"/>
      <c r="I45" s="36"/>
    </row>
    <row r="46" spans="2:9" x14ac:dyDescent="0.25">
      <c r="B46" s="13"/>
      <c r="C46" s="361"/>
      <c r="D46" s="361"/>
      <c r="E46" s="361"/>
      <c r="F46" s="361"/>
      <c r="G46" s="361"/>
      <c r="H46" s="361"/>
      <c r="I46" s="36"/>
    </row>
    <row r="47" spans="2:9" x14ac:dyDescent="0.25">
      <c r="B47" s="13"/>
      <c r="C47" s="361"/>
      <c r="D47" s="361"/>
      <c r="E47" s="361"/>
      <c r="F47" s="361"/>
      <c r="G47" s="361"/>
      <c r="H47" s="361"/>
      <c r="I47" s="36"/>
    </row>
    <row r="48" spans="2:9" x14ac:dyDescent="0.25">
      <c r="B48" s="13"/>
      <c r="C48" s="361"/>
      <c r="D48" s="361"/>
      <c r="E48" s="361"/>
      <c r="F48" s="361"/>
      <c r="G48" s="361"/>
      <c r="H48" s="361"/>
      <c r="I48" s="36"/>
    </row>
    <row r="49" spans="2:9" ht="15.75" thickBot="1" x14ac:dyDescent="0.3">
      <c r="B49" s="13"/>
      <c r="C49" s="361"/>
      <c r="D49" s="361"/>
      <c r="E49" s="361"/>
      <c r="F49" s="361"/>
      <c r="G49" s="361"/>
      <c r="H49" s="361"/>
      <c r="I49" s="36"/>
    </row>
    <row r="50" spans="2:9" ht="15.75" thickBot="1" x14ac:dyDescent="0.3">
      <c r="B50" s="13"/>
      <c r="C50" s="364" t="s">
        <v>120</v>
      </c>
      <c r="D50" s="364"/>
      <c r="E50" s="364"/>
      <c r="F50" s="364"/>
      <c r="G50" s="364"/>
      <c r="H50" s="364"/>
      <c r="I50" s="18" t="str">
        <f>IF(SUM(I29:I49)=0,"",SUM(I29:I49))</f>
        <v/>
      </c>
    </row>
    <row r="51" spans="2:9" ht="15.75" thickBot="1" x14ac:dyDescent="0.3">
      <c r="B51" s="15"/>
      <c r="C51" s="478" t="s">
        <v>121</v>
      </c>
      <c r="D51" s="478"/>
      <c r="E51" s="478"/>
      <c r="F51" s="478"/>
      <c r="G51" s="478"/>
      <c r="H51" s="478"/>
      <c r="I51" s="35"/>
    </row>
    <row r="52" spans="2:9" x14ac:dyDescent="0.25">
      <c r="B52" s="479" t="s">
        <v>122</v>
      </c>
      <c r="C52" s="479"/>
      <c r="D52" s="479"/>
      <c r="E52" s="479"/>
      <c r="F52" s="479"/>
      <c r="G52" s="479"/>
      <c r="H52" s="479"/>
      <c r="I52" s="479"/>
    </row>
    <row r="53" spans="2:9" x14ac:dyDescent="0.25">
      <c r="B53" s="480"/>
      <c r="C53" s="480"/>
      <c r="D53" s="480"/>
      <c r="E53" s="480"/>
      <c r="F53" s="480"/>
      <c r="G53" s="480"/>
      <c r="H53" s="480"/>
      <c r="I53" s="480"/>
    </row>
    <row r="54" spans="2:9" ht="9.75" customHeight="1" x14ac:dyDescent="0.25"/>
  </sheetData>
  <sheetProtection algorithmName="SHA-512" hashValue="oOLRjQl4qqwDgMGIypLsNDp9OOMnzoM8nXYjrlSDZm/U/DZmWGHs2sOMdtw96yU/WV/R9++0UiCmqyS020DVYQ==" saltValue="PHpEWA3fnPSXz/HLJkYQ9w==" spinCount="100000" sheet="1" objects="1" scenarios="1" selectLockedCells="1"/>
  <mergeCells count="49">
    <mergeCell ref="C50:H50"/>
    <mergeCell ref="C51:H51"/>
    <mergeCell ref="B52:I53"/>
    <mergeCell ref="C21:H21"/>
    <mergeCell ref="C48:H48"/>
    <mergeCell ref="C49:H49"/>
    <mergeCell ref="C43:H43"/>
    <mergeCell ref="C44:H44"/>
    <mergeCell ref="C45:H45"/>
    <mergeCell ref="C46:H46"/>
    <mergeCell ref="C47:H47"/>
    <mergeCell ref="C38:H38"/>
    <mergeCell ref="C39:H39"/>
    <mergeCell ref="C40:H40"/>
    <mergeCell ref="C41:H41"/>
    <mergeCell ref="C42:H42"/>
    <mergeCell ref="C34:H34"/>
    <mergeCell ref="C35:H35"/>
    <mergeCell ref="C36:H36"/>
    <mergeCell ref="C37:H37"/>
    <mergeCell ref="C32:H32"/>
    <mergeCell ref="C33:H33"/>
    <mergeCell ref="C28:H28"/>
    <mergeCell ref="C29:H29"/>
    <mergeCell ref="C30:H30"/>
    <mergeCell ref="C31:H31"/>
    <mergeCell ref="C25:H25"/>
    <mergeCell ref="C26:H26"/>
    <mergeCell ref="C27:H27"/>
    <mergeCell ref="C23:H23"/>
    <mergeCell ref="C24:H24"/>
    <mergeCell ref="C18:H18"/>
    <mergeCell ref="C19:H19"/>
    <mergeCell ref="C20:H20"/>
    <mergeCell ref="C22:H22"/>
    <mergeCell ref="C17:H17"/>
    <mergeCell ref="I7:I8"/>
    <mergeCell ref="C13:H13"/>
    <mergeCell ref="C14:H14"/>
    <mergeCell ref="C15:H15"/>
    <mergeCell ref="C16:H16"/>
    <mergeCell ref="C10:H10"/>
    <mergeCell ref="C11:H11"/>
    <mergeCell ref="C12:H12"/>
    <mergeCell ref="B1:J2"/>
    <mergeCell ref="C7:H8"/>
    <mergeCell ref="B7:B8"/>
    <mergeCell ref="C9:H9"/>
    <mergeCell ref="B3:I3"/>
  </mergeCells>
  <dataValidations count="1">
    <dataValidation type="list" allowBlank="1" showInputMessage="1" showErrorMessage="1" prompt="Select currency format" sqref="I6" xr:uid="{00000000-0002-0000-0A00-000000000000}">
      <formula1>"€,£,£000"</formula1>
    </dataValidation>
  </dataValidations>
  <pageMargins left="0.7" right="0.7" top="0.75" bottom="0.75" header="0.3" footer="0.3"/>
  <pageSetup paperSize="9" scale="94"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pageSetUpPr fitToPage="1"/>
  </sheetPr>
  <dimension ref="B1:XFD490"/>
  <sheetViews>
    <sheetView showGridLines="0" showRowColHeaders="0" workbookViewId="0">
      <selection activeCell="G6" sqref="G6"/>
    </sheetView>
  </sheetViews>
  <sheetFormatPr defaultColWidth="0" defaultRowHeight="0" customHeight="1" zeroHeight="1" x14ac:dyDescent="0.25"/>
  <cols>
    <col min="1" max="1" width="1.85546875" customWidth="1"/>
    <col min="2" max="2" width="18.5703125" customWidth="1"/>
    <col min="3" max="3" width="25.140625" customWidth="1"/>
    <col min="4" max="4" width="11.28515625" customWidth="1"/>
    <col min="5" max="5" width="11.85546875" customWidth="1"/>
    <col min="6" max="6" width="6.140625" customWidth="1"/>
    <col min="7" max="7" width="22.42578125" customWidth="1"/>
    <col min="8" max="8" width="1.85546875" customWidth="1"/>
    <col min="9" max="9" width="0" hidden="1" customWidth="1"/>
  </cols>
  <sheetData>
    <row r="1" spans="2:8" ht="9.75" customHeight="1" thickBot="1" x14ac:dyDescent="0.3"/>
    <row r="2" spans="2:8" ht="24" thickBot="1" x14ac:dyDescent="0.4">
      <c r="B2" s="482" t="s">
        <v>70</v>
      </c>
      <c r="C2" s="483"/>
      <c r="D2" s="483"/>
      <c r="E2" s="483"/>
      <c r="F2" s="483"/>
      <c r="G2" s="484"/>
    </row>
    <row r="3" spans="2:8" ht="21.75" customHeight="1" thickBot="1" x14ac:dyDescent="0.3">
      <c r="B3" s="481" t="s">
        <v>243</v>
      </c>
      <c r="C3" s="481"/>
      <c r="D3" s="481"/>
      <c r="E3" s="481"/>
      <c r="F3" s="481"/>
      <c r="G3" s="481"/>
    </row>
    <row r="4" spans="2:8" ht="21.75" customHeight="1" x14ac:dyDescent="0.3">
      <c r="B4" s="20"/>
      <c r="C4" s="485"/>
      <c r="D4" s="485"/>
      <c r="E4" s="21"/>
      <c r="F4" s="239"/>
      <c r="G4" s="22"/>
    </row>
    <row r="5" spans="2:8" ht="15" x14ac:dyDescent="0.25">
      <c r="B5" s="23"/>
      <c r="C5" s="486"/>
      <c r="D5" s="486"/>
      <c r="E5" s="486"/>
      <c r="F5" s="240"/>
      <c r="G5" s="241" t="s">
        <v>71</v>
      </c>
    </row>
    <row r="6" spans="2:8" ht="15" x14ac:dyDescent="0.25">
      <c r="B6" s="500" t="s">
        <v>32</v>
      </c>
      <c r="C6" s="487"/>
      <c r="D6" s="487"/>
      <c r="E6" s="487"/>
      <c r="F6" s="244"/>
      <c r="G6" s="233" t="s">
        <v>31</v>
      </c>
    </row>
    <row r="7" spans="2:8" ht="15.75" customHeight="1" x14ac:dyDescent="0.25">
      <c r="B7" s="493" t="s">
        <v>72</v>
      </c>
      <c r="C7" s="494"/>
      <c r="D7" s="494"/>
      <c r="E7" s="494"/>
      <c r="F7" s="501"/>
      <c r="G7" s="503" t="str">
        <f>IF(SUM('P3'!G8,'P4'!G8,'P4'!G446,'P5'!G8,'P5'!G446,'P6'!G8,'P6'!G446)=0,"",(SUM('P3'!G8,'P4'!G8,'P4'!G446,'P5'!G8,'P5'!G446,'P6'!G446,'P6'!G8)))</f>
        <v/>
      </c>
      <c r="H7" s="24"/>
    </row>
    <row r="8" spans="2:8" ht="15" x14ac:dyDescent="0.25">
      <c r="B8" s="493"/>
      <c r="C8" s="494"/>
      <c r="D8" s="494"/>
      <c r="E8" s="494"/>
      <c r="F8" s="502"/>
      <c r="G8" s="504"/>
      <c r="H8" s="24"/>
    </row>
    <row r="9" spans="2:8" ht="15" x14ac:dyDescent="0.25">
      <c r="B9" s="493"/>
      <c r="C9" s="494"/>
      <c r="D9" s="494"/>
      <c r="E9" s="494"/>
      <c r="F9" s="502"/>
      <c r="G9" s="504"/>
      <c r="H9" s="24"/>
    </row>
    <row r="10" spans="2:8" ht="15" x14ac:dyDescent="0.25">
      <c r="B10" s="493" t="s">
        <v>73</v>
      </c>
      <c r="C10" s="494"/>
      <c r="D10" s="494"/>
      <c r="E10" s="494"/>
      <c r="F10" s="502"/>
      <c r="G10" s="504" t="str">
        <f>IF(SUM('P3'!F10,'P3'!F11,'P3'!F13,'P3'!F14,'P3'!F15,'P3'!F16,'P3'!F17,'P4'!G9,'P4'!G447,'P5'!G9,'P5'!G447,'P6'!G9,'P6'!G447)=0,"",(SUM('P3'!F10,'P3'!F11,'P3'!F13,'P3'!F14,'P3'!F15,'P3'!F16,'P3'!F17,'P4'!G9,'P4'!G447,'P5'!G9,'P5'!G447,'P6'!G447,'P6'!G9)))</f>
        <v/>
      </c>
      <c r="H10" s="24"/>
    </row>
    <row r="11" spans="2:8" ht="15" x14ac:dyDescent="0.25">
      <c r="B11" s="493"/>
      <c r="C11" s="494"/>
      <c r="D11" s="494"/>
      <c r="E11" s="494"/>
      <c r="F11" s="502"/>
      <c r="G11" s="504"/>
      <c r="H11" s="24"/>
    </row>
    <row r="12" spans="2:8" ht="15" x14ac:dyDescent="0.25">
      <c r="B12" s="493"/>
      <c r="C12" s="494"/>
      <c r="D12" s="494"/>
      <c r="E12" s="494"/>
      <c r="F12" s="502"/>
      <c r="G12" s="504"/>
      <c r="H12" s="24"/>
    </row>
    <row r="13" spans="2:8" ht="15" x14ac:dyDescent="0.25">
      <c r="B13" s="493" t="s">
        <v>227</v>
      </c>
      <c r="C13" s="494"/>
      <c r="D13" s="494"/>
      <c r="E13" s="494"/>
      <c r="F13" s="502"/>
      <c r="G13" s="504" t="str">
        <f>IF(SUM('P3'!F20+'P3'!F21+'P3'!F22+'P3'!F23+'P3'!F25+'P3'!F26+'P3'!F27+'P3'!F28+'P3'!F29+'P4'!F11+'P4'!F12+'P4'!F13+'P4'!F14+'P4'!F15+'P4'!F449+'P4'!F450+'P4'!F451+'P4'!F452+'P4'!F453+'P5'!F11+'P5'!F12+'P5'!F13+'P5'!F14+'P5'!F15+'P5'!F449+'P5'!F450+'P5'!F451+'P5'!F452+'P5'!F453+'P6'!F11+'P6'!F12+'P6'!F13+'P6'!F14+'P6'!F15+'P6'!F449+'P6'!F450+'P6'!F451+'P6'!F452+'P6'!F453)=0,"",(SUM('P3'!F20+'P3'!F21+'P3'!F22+'P3'!F23+'P3'!F25+'P3'!F26+'P3'!F27+'P3'!F28+'P3'!F29+'P4'!F11+'P4'!F12+'P4'!F13+'P4'!F14+'P4'!F15+'P4'!F449+'P4'!F450+'P4'!F451+'P4'!F452+'P4'!F453+'P5'!F11+'P5'!F12+'P5'!F13+'P5'!F14+'P5'!F15+'P5'!F449+'P5'!F450+'P5'!F451+'P5'!F452+'P5'!F453+'P6'!F11+'P6'!F12+'P6'!F13+'P6'!F14+'P6'!F15+'P6'!F449+'P6'!F450+'P6'!F451+'P6'!F452+'P6'!F453)))</f>
        <v/>
      </c>
      <c r="H13" s="24"/>
    </row>
    <row r="14" spans="2:8" ht="15" x14ac:dyDescent="0.25">
      <c r="B14" s="493"/>
      <c r="C14" s="494"/>
      <c r="D14" s="494"/>
      <c r="E14" s="494"/>
      <c r="F14" s="502"/>
      <c r="G14" s="504"/>
      <c r="H14" s="24"/>
    </row>
    <row r="15" spans="2:8" ht="15.75" thickBot="1" x14ac:dyDescent="0.3">
      <c r="B15" s="493"/>
      <c r="C15" s="494"/>
      <c r="D15" s="494"/>
      <c r="E15" s="494"/>
      <c r="F15" s="502"/>
      <c r="G15" s="504"/>
      <c r="H15" s="24"/>
    </row>
    <row r="16" spans="2:8" ht="15" x14ac:dyDescent="0.25">
      <c r="B16" s="492" t="s">
        <v>74</v>
      </c>
      <c r="C16" s="491"/>
      <c r="D16" s="491"/>
      <c r="E16" s="491"/>
      <c r="F16" s="506"/>
      <c r="G16" s="495" t="str">
        <f>IF(SUM(G7)+SUM(G10)+SUM(G13)=0,"",SUM(G7)+SUM(G10)+SUM(G13))</f>
        <v/>
      </c>
      <c r="H16" s="24"/>
    </row>
    <row r="17" spans="2:8 16384:16384" ht="15" x14ac:dyDescent="0.25">
      <c r="B17" s="492"/>
      <c r="C17" s="491"/>
      <c r="D17" s="491"/>
      <c r="E17" s="491"/>
      <c r="F17" s="506"/>
      <c r="G17" s="496"/>
      <c r="H17" s="24"/>
    </row>
    <row r="18" spans="2:8 16384:16384" ht="15.75" thickBot="1" x14ac:dyDescent="0.3">
      <c r="B18" s="492"/>
      <c r="C18" s="491"/>
      <c r="D18" s="491"/>
      <c r="E18" s="491"/>
      <c r="F18" s="506"/>
      <c r="G18" s="497"/>
      <c r="H18" s="24"/>
    </row>
    <row r="19" spans="2:8 16384:16384" ht="15" x14ac:dyDescent="0.25">
      <c r="B19" s="493" t="s">
        <v>226</v>
      </c>
      <c r="C19" s="494"/>
      <c r="D19" s="494"/>
      <c r="E19" s="494"/>
      <c r="F19" s="494"/>
      <c r="G19" s="507" t="str">
        <f>IF(XFD20=0,"",XFD20)</f>
        <v/>
      </c>
      <c r="H19" s="24"/>
    </row>
    <row r="20" spans="2:8 16384:16384" ht="15" x14ac:dyDescent="0.25">
      <c r="B20" s="493"/>
      <c r="C20" s="494"/>
      <c r="D20" s="494"/>
      <c r="E20" s="494"/>
      <c r="F20" s="494"/>
      <c r="G20" s="504"/>
      <c r="H20" s="24"/>
      <c r="XFD20">
        <f>SUMIF('P7'!XFD77:XFD78,"&gt;0",'P7'!XFD77:XFD78)</f>
        <v>0</v>
      </c>
    </row>
    <row r="21" spans="2:8 16384:16384" ht="15.75" thickBot="1" x14ac:dyDescent="0.3">
      <c r="B21" s="493"/>
      <c r="C21" s="494"/>
      <c r="D21" s="494"/>
      <c r="E21" s="494"/>
      <c r="F21" s="494"/>
      <c r="G21" s="504"/>
      <c r="H21" s="24"/>
    </row>
    <row r="22" spans="2:8 16384:16384" ht="15" x14ac:dyDescent="0.25">
      <c r="B22" s="490" t="s">
        <v>228</v>
      </c>
      <c r="C22" s="491"/>
      <c r="D22" s="491"/>
      <c r="E22" s="491"/>
      <c r="F22" s="491"/>
      <c r="G22" s="495" t="str">
        <f>IF(SUM('P3'!G8,'P4'!G8,'P4'!G446,'P5'!G8,'P5'!G446,'P3'!F10,'P3'!F11,'P3'!F13,'P3'!F14,'P3'!F15,'P3'!F16,'P3'!F17,'P4'!G9,'P4'!G447,'P5'!G9,'P5'!G447,'P3'!F20,'P3'!F21,'P3'!F22,'P3'!F23,'P3'!F25,'P3'!F26,'P3'!F27,'P3'!F28,'P3'!F29,'P4'!F11,'P4'!F12,'P4'!F13,'P4'!F14,'P4'!F15,'P4'!F449,'P4'!F450,'P4'!F451,'P4'!F452,'P4'!F453,'P5'!F11,'P5'!F12,'P5'!F13,'P5'!F14,'P5'!F15,'P5'!F449,'P5'!F450,'P5'!F451,'P5'!F452,'P5'!F453,'P6'!G8,'P6'!G9,'P6'!F11,'P6'!F12,'P6'!F13,'P6'!F14,'P6'!F15,'P6'!G446,'P6'!G447,'P6'!F449,'P6'!F450,'P6'!F451,'P6'!F452,'P6'!F453)+SUMIF('P7'!XFD77:XFD78,"&gt;0",'P7'!XFD77:XFD78)=0,"",SUM('P3'!G8,'P4'!G8,'P4'!G446,'P5'!G8,'P5'!G446,'P3'!F10,'P3'!F11,'P3'!F13,'P3'!F14,'P3'!F15,'P3'!F16,'P3'!F17,'P4'!G9,'P4'!G447,'P5'!G9,'P5'!G447,'P3'!F20,'P3'!F21,'P3'!F22,'P3'!F23,'P3'!F25,'P3'!F26,'P3'!F27,'P3'!F28,'P3'!F29,'P4'!F11,'P4'!F12,'P4'!F13,'P4'!F14,'P4'!F15,'P4'!F449,'P4'!F450,'P4'!F451,'P4'!F452,'P4'!F453,'P5'!F11,'P5'!F12,'P5'!F13,'P5'!F14,'P5'!F15,'P5'!F449,'P5'!F450,'P5'!F451,'P5'!F452,'P5'!F453,'P6'!G8,'P6'!G9,'P6'!F11,'P6'!F12,'P6'!F13,'P6'!F14,'P6'!F15,'P6'!G446,'P6'!G447,'P6'!F449,'P6'!F450,'P6'!F451,'P6'!F452,'P6'!F453)+SUMIF('P7'!XFD77:XFD78,"&gt;0",'P7'!XFD77:XFD78))</f>
        <v/>
      </c>
      <c r="H22" s="24"/>
    </row>
    <row r="23" spans="2:8 16384:16384" ht="15" x14ac:dyDescent="0.25">
      <c r="B23" s="492"/>
      <c r="C23" s="491"/>
      <c r="D23" s="491"/>
      <c r="E23" s="491"/>
      <c r="F23" s="491"/>
      <c r="G23" s="496"/>
      <c r="H23" s="24"/>
    </row>
    <row r="24" spans="2:8 16384:16384" ht="15.75" thickBot="1" x14ac:dyDescent="0.3">
      <c r="B24" s="492"/>
      <c r="C24" s="491"/>
      <c r="D24" s="491"/>
      <c r="E24" s="491"/>
      <c r="F24" s="491"/>
      <c r="G24" s="497"/>
      <c r="H24" s="24"/>
    </row>
    <row r="25" spans="2:8 16384:16384" ht="15" x14ac:dyDescent="0.25">
      <c r="B25" s="509" t="s">
        <v>230</v>
      </c>
      <c r="C25" s="510"/>
      <c r="D25" s="510"/>
      <c r="E25" s="510"/>
      <c r="F25" s="510"/>
      <c r="G25" s="495" t="str">
        <f>IF(SUM('P3'!F35:F45,'P3'!F47:F59,'P3'!G61,'P4'!G457,'P4'!F459:F463,'P4'!G19,'P4'!F21:F25,'P5'!G19,'P5'!F21:F25,'P5'!G457,'P5'!F459:F463,'P6'!G457,'P6'!F459:F463,'P6'!G19,'P6'!F21:F25)+SUMIF('P7'!XFD77:XFD78,"&lt;0",'P7'!XFD77:XFD78)=0,"",SUM('P3'!F35:F45,'P3'!F47:F59,'P3'!G61,'P4'!G457,'P4'!F459:F463,'P4'!G19,'P4'!F21:F25,'P5'!G19,'P5'!F21:F25,'P5'!G457,'P5'!F459:F463,'P6'!G457,'P6'!F459:F463,'P6'!G19,'P6'!F21:F25))</f>
        <v/>
      </c>
      <c r="H25" s="24"/>
    </row>
    <row r="26" spans="2:8 16384:16384" ht="15" x14ac:dyDescent="0.25">
      <c r="B26" s="509"/>
      <c r="C26" s="510"/>
      <c r="D26" s="510"/>
      <c r="E26" s="510"/>
      <c r="F26" s="510"/>
      <c r="G26" s="496"/>
      <c r="H26" s="24"/>
    </row>
    <row r="27" spans="2:8 16384:16384" ht="15.75" thickBot="1" x14ac:dyDescent="0.3">
      <c r="B27" s="509"/>
      <c r="C27" s="510"/>
      <c r="D27" s="510"/>
      <c r="E27" s="510"/>
      <c r="F27" s="510"/>
      <c r="G27" s="497"/>
      <c r="H27" s="24"/>
    </row>
    <row r="28" spans="2:8 16384:16384" ht="15" x14ac:dyDescent="0.25">
      <c r="B28" s="493" t="s">
        <v>229</v>
      </c>
      <c r="C28" s="494"/>
      <c r="D28" s="494"/>
      <c r="E28" s="494"/>
      <c r="F28" s="494"/>
      <c r="G28" s="507" t="str">
        <f>IF(XFD29=0,"",XFD29)</f>
        <v/>
      </c>
      <c r="H28" s="24"/>
    </row>
    <row r="29" spans="2:8 16384:16384" ht="15" x14ac:dyDescent="0.25">
      <c r="B29" s="493"/>
      <c r="C29" s="494"/>
      <c r="D29" s="494"/>
      <c r="E29" s="494"/>
      <c r="F29" s="494"/>
      <c r="G29" s="504"/>
      <c r="H29" s="24"/>
      <c r="XFD29">
        <f>SUMIF('P7'!XFD77:XFD78,"&lt;0",'P7'!XFD77:XFD78)</f>
        <v>0</v>
      </c>
    </row>
    <row r="30" spans="2:8 16384:16384" ht="15.75" thickBot="1" x14ac:dyDescent="0.3">
      <c r="B30" s="493"/>
      <c r="C30" s="494"/>
      <c r="D30" s="494"/>
      <c r="E30" s="494"/>
      <c r="F30" s="494"/>
      <c r="G30" s="508"/>
      <c r="H30" s="24"/>
    </row>
    <row r="31" spans="2:8 16384:16384" ht="15" x14ac:dyDescent="0.25">
      <c r="B31" s="490" t="s">
        <v>231</v>
      </c>
      <c r="C31" s="491"/>
      <c r="D31" s="491"/>
      <c r="E31" s="491"/>
      <c r="F31" s="505"/>
      <c r="G31" s="495" t="str">
        <f>IF(SUM('P3'!F35:F45,'P3'!F47:F59,'P3'!G61,'P4'!G457,'P4'!F459:F463,'P4'!G19,'P4'!F21:F25,'P5'!G19,'P5'!F21:F25,'P5'!G457,'P5'!F459:F463,'P6'!G457,'P6'!F459:F463,'P6'!G19,'P6'!F21:F25)+SUMIF('P7'!XFD77:XFD78,"&lt;0",'P7'!XFD77:XFD78)=0,"",SUM('P3'!F35:F45,'P3'!F47:F59,'P3'!G61,'P4'!G457,'P4'!F459:F463,'P4'!G19,'P4'!F21:F25,'P5'!G19,'P5'!F21:F25,'P5'!G457,'P5'!F459:F463,'P6'!G457,'P6'!F459:F463,'P6'!G19,'P6'!F21:F25)+SUMIF('P7'!XFD77:XFD78,"&lt;0",'P7'!XFD77:XFD78))</f>
        <v/>
      </c>
      <c r="H31" s="24"/>
    </row>
    <row r="32" spans="2:8 16384:16384" ht="15" x14ac:dyDescent="0.25">
      <c r="B32" s="492"/>
      <c r="C32" s="491"/>
      <c r="D32" s="491"/>
      <c r="E32" s="491"/>
      <c r="F32" s="505"/>
      <c r="G32" s="496"/>
      <c r="H32" s="24"/>
    </row>
    <row r="33" spans="2:8" ht="15.75" thickBot="1" x14ac:dyDescent="0.3">
      <c r="B33" s="492"/>
      <c r="C33" s="491"/>
      <c r="D33" s="491"/>
      <c r="E33" s="491"/>
      <c r="F33" s="505"/>
      <c r="G33" s="497"/>
      <c r="H33" s="24"/>
    </row>
    <row r="34" spans="2:8" ht="15.75" thickBot="1" x14ac:dyDescent="0.3">
      <c r="B34" s="25"/>
      <c r="C34" s="26"/>
      <c r="D34" s="26"/>
      <c r="E34" s="26"/>
      <c r="F34" s="144"/>
      <c r="G34" s="145"/>
      <c r="H34" s="24"/>
    </row>
    <row r="35" spans="2:8" ht="15.75" thickBot="1" x14ac:dyDescent="0.3">
      <c r="B35" s="493" t="s">
        <v>75</v>
      </c>
      <c r="C35" s="494"/>
      <c r="D35" s="494"/>
      <c r="E35" s="494"/>
      <c r="F35" s="505"/>
      <c r="G35" s="512" t="str">
        <f>IF(SUM('P3'!G66,'P4'!G30,'P4'!G468,'P5'!G468,'P5'!G30,'P6'!G30,'P6'!G468,'P7'!B65:B66,'P7'!B67:B68,'P7'!B69:B70,'P7'!B71:B72,'P7'!B73:B74,'P7'!B75:B76)=0,"",SUM('P3'!G66,'P4'!G30,'P4'!G468,'P5'!G468,'P5'!G30,'P6'!G30,'P6'!G468,'P7'!B65:B66,'P7'!B67:B68,'P7'!B69:B70,'P7'!B71:B72,'P7'!B73:B74,'P7'!B75:B76))</f>
        <v/>
      </c>
      <c r="H35" s="24"/>
    </row>
    <row r="36" spans="2:8" ht="15.75" thickBot="1" x14ac:dyDescent="0.3">
      <c r="B36" s="493"/>
      <c r="C36" s="494"/>
      <c r="D36" s="494"/>
      <c r="E36" s="494"/>
      <c r="F36" s="505"/>
      <c r="G36" s="512"/>
      <c r="H36" s="24"/>
    </row>
    <row r="37" spans="2:8" ht="15.75" thickBot="1" x14ac:dyDescent="0.3">
      <c r="B37" s="493"/>
      <c r="C37" s="494"/>
      <c r="D37" s="494"/>
      <c r="E37" s="494"/>
      <c r="F37" s="505"/>
      <c r="G37" s="512"/>
      <c r="H37" s="24"/>
    </row>
    <row r="38" spans="2:8" ht="15.75" thickBot="1" x14ac:dyDescent="0.3">
      <c r="B38" s="493" t="s">
        <v>76</v>
      </c>
      <c r="C38" s="494"/>
      <c r="D38" s="494"/>
      <c r="E38" s="494"/>
      <c r="F38" s="505"/>
      <c r="G38" s="512" t="str">
        <f>IF(SUM('P3'!G66,'P3'!G32,'P4'!G30,'P4'!G468,'P5'!G468,'P5'!G30,'P6'!G30,'P6'!G468,'P4'!G17,'P4'!G455,'P5'!G17,'P5'!G455,'P6'!G455,'P6'!G17)+SUM('P3'!G8,'P4'!G8,'P4'!G446,'P5'!G8,'P5'!G446,'P3'!F10,'P3'!F11,'P3'!F13,'P3'!F14,'P3'!F15,'P3'!F16,'P3'!F17,'P4'!G9,'P4'!G447,'P5'!G9,'P5'!G447,'P3'!F20,'P3'!F21,'P3'!F22,'P3'!F23,'P3'!F25,'P3'!F26,'P3'!F27,'P3'!F28,'P3'!F29,'P4'!F11,'P4'!F12,'P4'!F13,'P4'!F14,'P4'!F15,'P4'!F449,'P4'!F450,'P4'!F451,'P4'!F452,'P4'!F453,'P5'!F11,'P5'!F12,'P5'!F13,'P5'!F14,'P5'!F15,'P5'!F449,'P5'!F450,'P5'!F451,'P5'!F452,'P5'!F453,'P7'!G65,'P7'!G67,'P7'!G69,'P7'!G71,'P7'!G73,'P7'!G75,'P6'!G8,'P6'!G9,'P6'!F11,'P6'!F12,'P6'!F13,'P6'!F14,'P6'!F15,'P6'!G446,'P6'!G447,'P6'!F449,'P6'!F450,'P6'!F451,'P6'!F452,'P6'!F453)-SUM('P3'!F35:F45,'P3'!F47:F59,'P3'!G61,'P4'!G457,'P4'!F459:F463,'P4'!G19,'P4'!F21:F25,'P5'!G19,'P5'!F21:F25,'P5'!G457,'P5'!F459:F463,'P6'!G457,'P6'!F459:F463,'P6'!G19,'P6'!F21:F25,'P3'!G63,'P4'!G465,'P4'!G27,'P5'!G27,'P5'!G465,'P6'!G465,'P6'!G27)=0,"",SUM('P3'!G66,'P3'!G32,'P4'!G30,'P4'!G468,'P5'!G468,'P5'!G30,'P6'!G30,'P6'!G468,'P4'!G17,'P4'!G455,'P5'!G17,'P5'!G455,'P6'!G455,'P6'!G17)+SUM('P3'!G8,'P4'!G8,'P4'!G446,'P5'!G8,'P5'!G446,'P3'!F10,'P3'!F11,'P3'!F13,'P3'!F14,'P3'!F15,'P3'!F16,'P3'!F17,'P4'!G9,'P4'!G447,'P5'!G9,'P5'!G447,'P3'!F20,'P3'!F21,'P3'!F22,'P3'!F23,'P3'!F25,'P3'!F26,'P3'!F27,'P3'!F28,'P3'!F29,'P4'!F11,'P4'!F12,'P4'!F13,'P4'!F14,'P4'!F15,'P4'!F449,'P4'!F450,'P4'!F451,'P4'!F452,'P4'!F453,'P5'!F11,'P5'!F12,'P5'!F13,'P5'!F14,'P5'!F15,'P5'!F449,'P5'!F450,'P5'!F451,'P5'!F452,'P5'!F453,'P7'!G65,'P7'!G67,'P7'!G69,'P7'!G71,'P7'!G73,'P7'!G75,'P6'!G8,'P6'!G9,'P6'!F11,'P6'!F12,'P6'!F13,'P6'!F14,'P6'!F15,'P6'!G446,'P6'!G447,'P6'!F449,'P6'!F450,'P6'!F451,'P6'!F452,'P6'!F453)-SUM('P3'!F35:F45,'P3'!F47:F59,'P3'!G61,'P4'!G457,'P4'!F459:F463,'P4'!G19,'P4'!F21:F25,'P5'!G19,'P5'!F21:F25,'P5'!G457,'P5'!F459:F463,'P6'!G457,'P6'!F459:F463,'P6'!G19,'P6'!F21:F25,'P3'!G63,'P4'!G465,'P4'!G27,'P5'!G27,'P5'!G465,'P6'!G465,'P6'!G27))</f>
        <v/>
      </c>
      <c r="H38" s="24"/>
    </row>
    <row r="39" spans="2:8" ht="15.75" thickBot="1" x14ac:dyDescent="0.3">
      <c r="B39" s="493"/>
      <c r="C39" s="494"/>
      <c r="D39" s="494"/>
      <c r="E39" s="494"/>
      <c r="F39" s="505"/>
      <c r="G39" s="512"/>
      <c r="H39" s="24"/>
    </row>
    <row r="40" spans="2:8" ht="15.75" thickBot="1" x14ac:dyDescent="0.3">
      <c r="B40" s="493"/>
      <c r="C40" s="494"/>
      <c r="D40" s="494"/>
      <c r="E40" s="494"/>
      <c r="F40" s="505"/>
      <c r="G40" s="512"/>
      <c r="H40" s="24"/>
    </row>
    <row r="41" spans="2:8" ht="15" x14ac:dyDescent="0.25">
      <c r="B41" s="27"/>
      <c r="C41" s="28"/>
      <c r="D41" s="28"/>
      <c r="E41" s="28"/>
      <c r="F41" s="28"/>
      <c r="G41" s="29"/>
      <c r="H41" s="24"/>
    </row>
    <row r="42" spans="2:8" ht="15" x14ac:dyDescent="0.25">
      <c r="B42" s="23" t="s">
        <v>77</v>
      </c>
      <c r="C42" s="28"/>
      <c r="D42" s="30"/>
      <c r="E42" s="30"/>
      <c r="F42" s="30"/>
      <c r="G42" s="29"/>
      <c r="H42" s="24"/>
    </row>
    <row r="43" spans="2:8" ht="15" x14ac:dyDescent="0.25">
      <c r="B43" s="23"/>
      <c r="C43" s="498" t="s">
        <v>78</v>
      </c>
      <c r="D43" s="498"/>
      <c r="E43" s="498"/>
      <c r="F43" s="499"/>
      <c r="G43" s="511" t="str">
        <f>IF('P7'!H8=0,"",'P7'!H8)</f>
        <v/>
      </c>
      <c r="H43" s="24"/>
    </row>
    <row r="44" spans="2:8" ht="15" hidden="1" customHeight="1" x14ac:dyDescent="0.25">
      <c r="B44" s="28"/>
      <c r="C44" s="498"/>
      <c r="D44" s="498"/>
      <c r="E44" s="498"/>
      <c r="F44" s="499"/>
      <c r="G44" s="511"/>
      <c r="H44" s="24"/>
    </row>
    <row r="45" spans="2:8" ht="15" hidden="1" customHeight="1" x14ac:dyDescent="0.25">
      <c r="B45" s="28"/>
      <c r="C45" s="498"/>
      <c r="D45" s="498"/>
      <c r="E45" s="498"/>
      <c r="F45" s="499"/>
      <c r="G45" s="511"/>
      <c r="H45" s="24"/>
    </row>
    <row r="46" spans="2:8" ht="15" hidden="1" customHeight="1" x14ac:dyDescent="0.25">
      <c r="B46" s="28"/>
      <c r="C46" s="498"/>
      <c r="D46" s="498"/>
      <c r="E46" s="498"/>
      <c r="F46" s="499"/>
      <c r="G46" s="511"/>
      <c r="H46" s="24"/>
    </row>
    <row r="47" spans="2:8" ht="15" hidden="1" customHeight="1" x14ac:dyDescent="0.25">
      <c r="B47" s="28"/>
      <c r="C47" s="498"/>
      <c r="D47" s="498"/>
      <c r="E47" s="498"/>
      <c r="F47" s="499"/>
      <c r="G47" s="511"/>
      <c r="H47" s="24"/>
    </row>
    <row r="48" spans="2:8" ht="15" hidden="1" customHeight="1" x14ac:dyDescent="0.25">
      <c r="B48" s="28"/>
      <c r="C48" s="498"/>
      <c r="D48" s="498"/>
      <c r="E48" s="498"/>
      <c r="F48" s="499"/>
      <c r="G48" s="511"/>
      <c r="H48" s="24"/>
    </row>
    <row r="49" spans="2:8" ht="15" hidden="1" customHeight="1" x14ac:dyDescent="0.25">
      <c r="B49" s="28"/>
      <c r="C49" s="498"/>
      <c r="D49" s="498"/>
      <c r="E49" s="498"/>
      <c r="F49" s="499"/>
      <c r="G49" s="511"/>
      <c r="H49" s="24"/>
    </row>
    <row r="50" spans="2:8" ht="15" hidden="1" customHeight="1" x14ac:dyDescent="0.25">
      <c r="B50" s="28"/>
      <c r="C50" s="498"/>
      <c r="D50" s="498"/>
      <c r="E50" s="498"/>
      <c r="F50" s="499"/>
      <c r="G50" s="511"/>
      <c r="H50" s="24"/>
    </row>
    <row r="51" spans="2:8" ht="15" hidden="1" customHeight="1" x14ac:dyDescent="0.25">
      <c r="B51" s="28"/>
      <c r="C51" s="498"/>
      <c r="D51" s="498"/>
      <c r="E51" s="498"/>
      <c r="F51" s="499"/>
      <c r="G51" s="511"/>
      <c r="H51" s="24"/>
    </row>
    <row r="52" spans="2:8" ht="15" hidden="1" customHeight="1" x14ac:dyDescent="0.25">
      <c r="B52" s="28"/>
      <c r="C52" s="498"/>
      <c r="D52" s="498"/>
      <c r="E52" s="498"/>
      <c r="F52" s="499"/>
      <c r="G52" s="511"/>
      <c r="H52" s="24"/>
    </row>
    <row r="53" spans="2:8" ht="15" hidden="1" customHeight="1" x14ac:dyDescent="0.25">
      <c r="B53" s="28"/>
      <c r="C53" s="498"/>
      <c r="D53" s="498"/>
      <c r="E53" s="498"/>
      <c r="F53" s="499"/>
      <c r="G53" s="511"/>
      <c r="H53" s="24"/>
    </row>
    <row r="54" spans="2:8" ht="15" hidden="1" customHeight="1" x14ac:dyDescent="0.25">
      <c r="B54" s="28"/>
      <c r="C54" s="498"/>
      <c r="D54" s="498"/>
      <c r="E54" s="498"/>
      <c r="F54" s="499"/>
      <c r="G54" s="511"/>
      <c r="H54" s="24"/>
    </row>
    <row r="55" spans="2:8" ht="15" hidden="1" customHeight="1" x14ac:dyDescent="0.25">
      <c r="B55" s="28"/>
      <c r="C55" s="498"/>
      <c r="D55" s="498"/>
      <c r="E55" s="498"/>
      <c r="F55" s="499"/>
      <c r="G55" s="511"/>
      <c r="H55" s="24"/>
    </row>
    <row r="56" spans="2:8" ht="15" hidden="1" customHeight="1" x14ac:dyDescent="0.25">
      <c r="B56" s="28"/>
      <c r="C56" s="498"/>
      <c r="D56" s="498"/>
      <c r="E56" s="498"/>
      <c r="F56" s="499"/>
      <c r="G56" s="511"/>
      <c r="H56" s="24"/>
    </row>
    <row r="57" spans="2:8" ht="15" hidden="1" customHeight="1" x14ac:dyDescent="0.25">
      <c r="B57" s="28"/>
      <c r="C57" s="498"/>
      <c r="D57" s="498"/>
      <c r="E57" s="498"/>
      <c r="F57" s="499"/>
      <c r="G57" s="511"/>
      <c r="H57" s="24"/>
    </row>
    <row r="58" spans="2:8" ht="15" hidden="1" customHeight="1" x14ac:dyDescent="0.25">
      <c r="B58" s="28"/>
      <c r="C58" s="498"/>
      <c r="D58" s="498"/>
      <c r="E58" s="498"/>
      <c r="F58" s="499"/>
      <c r="G58" s="511"/>
      <c r="H58" s="24"/>
    </row>
    <row r="59" spans="2:8" ht="15" hidden="1" customHeight="1" x14ac:dyDescent="0.25">
      <c r="B59" s="28"/>
      <c r="C59" s="498"/>
      <c r="D59" s="498"/>
      <c r="E59" s="498"/>
      <c r="F59" s="499"/>
      <c r="G59" s="511"/>
      <c r="H59" s="24"/>
    </row>
    <row r="60" spans="2:8" ht="15" hidden="1" customHeight="1" x14ac:dyDescent="0.25">
      <c r="B60" s="28"/>
      <c r="C60" s="498"/>
      <c r="D60" s="498"/>
      <c r="E60" s="498"/>
      <c r="F60" s="499"/>
      <c r="G60" s="511"/>
      <c r="H60" s="24"/>
    </row>
    <row r="61" spans="2:8" ht="15" hidden="1" customHeight="1" x14ac:dyDescent="0.25">
      <c r="B61" s="28"/>
      <c r="C61" s="498"/>
      <c r="D61" s="498"/>
      <c r="E61" s="498"/>
      <c r="F61" s="499"/>
      <c r="G61" s="511"/>
      <c r="H61" s="24"/>
    </row>
    <row r="62" spans="2:8" ht="15" hidden="1" customHeight="1" x14ac:dyDescent="0.25">
      <c r="B62" s="28"/>
      <c r="C62" s="498"/>
      <c r="D62" s="498"/>
      <c r="E62" s="498"/>
      <c r="F62" s="499"/>
      <c r="G62" s="511"/>
      <c r="H62" s="24"/>
    </row>
    <row r="63" spans="2:8" ht="15" hidden="1" customHeight="1" x14ac:dyDescent="0.25">
      <c r="B63" s="28"/>
      <c r="C63" s="498"/>
      <c r="D63" s="498"/>
      <c r="E63" s="498"/>
      <c r="F63" s="499"/>
      <c r="G63" s="511"/>
      <c r="H63" s="24"/>
    </row>
    <row r="64" spans="2:8" ht="15" hidden="1" customHeight="1" x14ac:dyDescent="0.25">
      <c r="B64" s="28"/>
      <c r="C64" s="498"/>
      <c r="D64" s="498"/>
      <c r="E64" s="498"/>
      <c r="F64" s="499"/>
      <c r="G64" s="511"/>
      <c r="H64" s="24"/>
    </row>
    <row r="65" spans="2:8" ht="15" hidden="1" customHeight="1" x14ac:dyDescent="0.25">
      <c r="B65" s="28"/>
      <c r="C65" s="498"/>
      <c r="D65" s="498"/>
      <c r="E65" s="498"/>
      <c r="F65" s="499"/>
      <c r="G65" s="511"/>
      <c r="H65" s="24"/>
    </row>
    <row r="66" spans="2:8" ht="15" hidden="1" customHeight="1" x14ac:dyDescent="0.25">
      <c r="B66" s="28"/>
      <c r="C66" s="498"/>
      <c r="D66" s="498"/>
      <c r="E66" s="498"/>
      <c r="F66" s="499"/>
      <c r="G66" s="511"/>
      <c r="H66" s="24"/>
    </row>
    <row r="67" spans="2:8" ht="15" hidden="1" customHeight="1" x14ac:dyDescent="0.25">
      <c r="B67" s="28"/>
      <c r="C67" s="498"/>
      <c r="D67" s="498"/>
      <c r="E67" s="498"/>
      <c r="F67" s="499"/>
      <c r="G67" s="511"/>
      <c r="H67" s="24"/>
    </row>
    <row r="68" spans="2:8" ht="15" hidden="1" customHeight="1" x14ac:dyDescent="0.25">
      <c r="B68" s="28"/>
      <c r="C68" s="498"/>
      <c r="D68" s="498"/>
      <c r="E68" s="498"/>
      <c r="F68" s="499"/>
      <c r="G68" s="511"/>
      <c r="H68" s="24"/>
    </row>
    <row r="69" spans="2:8" ht="15" hidden="1" customHeight="1" x14ac:dyDescent="0.25">
      <c r="B69" s="28"/>
      <c r="C69" s="498"/>
      <c r="D69" s="498"/>
      <c r="E69" s="498"/>
      <c r="F69" s="499"/>
      <c r="G69" s="511"/>
      <c r="H69" s="24"/>
    </row>
    <row r="70" spans="2:8" ht="15" hidden="1" customHeight="1" x14ac:dyDescent="0.25">
      <c r="B70" s="28"/>
      <c r="C70" s="498"/>
      <c r="D70" s="498"/>
      <c r="E70" s="498"/>
      <c r="F70" s="499"/>
      <c r="G70" s="511"/>
      <c r="H70" s="24"/>
    </row>
    <row r="71" spans="2:8" ht="15" hidden="1" customHeight="1" x14ac:dyDescent="0.25">
      <c r="B71" s="28"/>
      <c r="C71" s="498"/>
      <c r="D71" s="498"/>
      <c r="E71" s="498"/>
      <c r="F71" s="499"/>
      <c r="G71" s="511"/>
      <c r="H71" s="24"/>
    </row>
    <row r="72" spans="2:8" ht="15" hidden="1" customHeight="1" x14ac:dyDescent="0.25">
      <c r="B72" s="28"/>
      <c r="C72" s="498"/>
      <c r="D72" s="498"/>
      <c r="E72" s="498"/>
      <c r="F72" s="499"/>
      <c r="G72" s="511"/>
      <c r="H72" s="24"/>
    </row>
    <row r="73" spans="2:8" ht="15" hidden="1" customHeight="1" x14ac:dyDescent="0.25">
      <c r="B73" s="28"/>
      <c r="C73" s="498"/>
      <c r="D73" s="498"/>
      <c r="E73" s="498"/>
      <c r="F73" s="499"/>
      <c r="G73" s="511"/>
      <c r="H73" s="24"/>
    </row>
    <row r="74" spans="2:8" ht="15" hidden="1" customHeight="1" x14ac:dyDescent="0.25">
      <c r="B74" s="28"/>
      <c r="C74" s="498"/>
      <c r="D74" s="498"/>
      <c r="E74" s="498"/>
      <c r="F74" s="499"/>
      <c r="G74" s="511"/>
      <c r="H74" s="24"/>
    </row>
    <row r="75" spans="2:8" ht="15" hidden="1" customHeight="1" x14ac:dyDescent="0.25">
      <c r="B75" s="28"/>
      <c r="C75" s="498"/>
      <c r="D75" s="498"/>
      <c r="E75" s="498"/>
      <c r="F75" s="499"/>
      <c r="G75" s="511"/>
      <c r="H75" s="24"/>
    </row>
    <row r="76" spans="2:8" ht="15" hidden="1" customHeight="1" x14ac:dyDescent="0.25">
      <c r="B76" s="28"/>
      <c r="C76" s="498"/>
      <c r="D76" s="498"/>
      <c r="E76" s="498"/>
      <c r="F76" s="499"/>
      <c r="G76" s="511"/>
      <c r="H76" s="24"/>
    </row>
    <row r="77" spans="2:8" ht="15" hidden="1" customHeight="1" x14ac:dyDescent="0.25">
      <c r="B77" s="28"/>
      <c r="C77" s="498"/>
      <c r="D77" s="498"/>
      <c r="E77" s="498"/>
      <c r="F77" s="499"/>
      <c r="G77" s="511"/>
      <c r="H77" s="24"/>
    </row>
    <row r="78" spans="2:8" ht="15" hidden="1" customHeight="1" x14ac:dyDescent="0.25">
      <c r="B78" s="28"/>
      <c r="C78" s="498"/>
      <c r="D78" s="498"/>
      <c r="E78" s="498"/>
      <c r="F78" s="499"/>
      <c r="G78" s="511"/>
      <c r="H78" s="24"/>
    </row>
    <row r="79" spans="2:8" ht="15" hidden="1" customHeight="1" x14ac:dyDescent="0.25">
      <c r="B79" s="28"/>
      <c r="C79" s="498"/>
      <c r="D79" s="498"/>
      <c r="E79" s="498"/>
      <c r="F79" s="499"/>
      <c r="G79" s="511"/>
      <c r="H79" s="24"/>
    </row>
    <row r="80" spans="2:8" ht="15" hidden="1" customHeight="1" x14ac:dyDescent="0.25">
      <c r="B80" s="28"/>
      <c r="C80" s="498"/>
      <c r="D80" s="498"/>
      <c r="E80" s="498"/>
      <c r="F80" s="499"/>
      <c r="G80" s="511"/>
      <c r="H80" s="24"/>
    </row>
    <row r="81" spans="2:8" ht="15" hidden="1" customHeight="1" x14ac:dyDescent="0.25">
      <c r="B81" s="28"/>
      <c r="C81" s="498"/>
      <c r="D81" s="498"/>
      <c r="E81" s="498"/>
      <c r="F81" s="499"/>
      <c r="G81" s="511"/>
      <c r="H81" s="24"/>
    </row>
    <row r="82" spans="2:8" ht="15" hidden="1" customHeight="1" x14ac:dyDescent="0.25">
      <c r="B82" s="28"/>
      <c r="C82" s="498"/>
      <c r="D82" s="498"/>
      <c r="E82" s="498"/>
      <c r="F82" s="499"/>
      <c r="G82" s="511"/>
      <c r="H82" s="24"/>
    </row>
    <row r="83" spans="2:8" ht="15" hidden="1" customHeight="1" x14ac:dyDescent="0.25">
      <c r="B83" s="28"/>
      <c r="C83" s="498"/>
      <c r="D83" s="498"/>
      <c r="E83" s="498"/>
      <c r="F83" s="499"/>
      <c r="G83" s="511"/>
      <c r="H83" s="24"/>
    </row>
    <row r="84" spans="2:8" ht="15" hidden="1" customHeight="1" x14ac:dyDescent="0.25">
      <c r="B84" s="28"/>
      <c r="C84" s="498"/>
      <c r="D84" s="498"/>
      <c r="E84" s="498"/>
      <c r="F84" s="499"/>
      <c r="G84" s="511"/>
      <c r="H84" s="24"/>
    </row>
    <row r="85" spans="2:8" ht="15" hidden="1" customHeight="1" x14ac:dyDescent="0.25">
      <c r="B85" s="28"/>
      <c r="C85" s="498"/>
      <c r="D85" s="498"/>
      <c r="E85" s="498"/>
      <c r="F85" s="499"/>
      <c r="G85" s="511"/>
      <c r="H85" s="24"/>
    </row>
    <row r="86" spans="2:8" ht="15" hidden="1" customHeight="1" x14ac:dyDescent="0.25">
      <c r="B86" s="28"/>
      <c r="C86" s="498"/>
      <c r="D86" s="498"/>
      <c r="E86" s="498"/>
      <c r="F86" s="499"/>
      <c r="G86" s="511"/>
      <c r="H86" s="24"/>
    </row>
    <row r="87" spans="2:8" ht="15" hidden="1" customHeight="1" x14ac:dyDescent="0.25">
      <c r="B87" s="28"/>
      <c r="C87" s="498"/>
      <c r="D87" s="498"/>
      <c r="E87" s="498"/>
      <c r="F87" s="499"/>
      <c r="G87" s="511"/>
      <c r="H87" s="24"/>
    </row>
    <row r="88" spans="2:8" ht="15" hidden="1" customHeight="1" x14ac:dyDescent="0.25">
      <c r="B88" s="28"/>
      <c r="C88" s="498"/>
      <c r="D88" s="498"/>
      <c r="E88" s="498"/>
      <c r="F88" s="499"/>
      <c r="G88" s="511"/>
      <c r="H88" s="24"/>
    </row>
    <row r="89" spans="2:8" ht="15" hidden="1" customHeight="1" x14ac:dyDescent="0.25">
      <c r="B89" s="28"/>
      <c r="C89" s="498"/>
      <c r="D89" s="498"/>
      <c r="E89" s="498"/>
      <c r="F89" s="499"/>
      <c r="G89" s="511"/>
      <c r="H89" s="24"/>
    </row>
    <row r="90" spans="2:8" ht="15" hidden="1" customHeight="1" x14ac:dyDescent="0.25">
      <c r="B90" s="28"/>
      <c r="C90" s="498"/>
      <c r="D90" s="498"/>
      <c r="E90" s="498"/>
      <c r="F90" s="499"/>
      <c r="G90" s="511"/>
      <c r="H90" s="24"/>
    </row>
    <row r="91" spans="2:8" ht="15" hidden="1" customHeight="1" x14ac:dyDescent="0.25">
      <c r="B91" s="28"/>
      <c r="C91" s="498"/>
      <c r="D91" s="498"/>
      <c r="E91" s="498"/>
      <c r="F91" s="499"/>
      <c r="G91" s="511"/>
      <c r="H91" s="24"/>
    </row>
    <row r="92" spans="2:8" ht="15" hidden="1" customHeight="1" x14ac:dyDescent="0.25">
      <c r="B92" s="28"/>
      <c r="C92" s="498"/>
      <c r="D92" s="498"/>
      <c r="E92" s="498"/>
      <c r="F92" s="499"/>
      <c r="G92" s="511"/>
      <c r="H92" s="24"/>
    </row>
    <row r="93" spans="2:8" ht="15" hidden="1" customHeight="1" x14ac:dyDescent="0.25">
      <c r="B93" s="28"/>
      <c r="C93" s="498"/>
      <c r="D93" s="498"/>
      <c r="E93" s="498"/>
      <c r="F93" s="499"/>
      <c r="G93" s="511"/>
      <c r="H93" s="24"/>
    </row>
    <row r="94" spans="2:8" ht="15" hidden="1" customHeight="1" x14ac:dyDescent="0.25">
      <c r="B94" s="28"/>
      <c r="C94" s="498"/>
      <c r="D94" s="498"/>
      <c r="E94" s="498"/>
      <c r="F94" s="499"/>
      <c r="G94" s="511"/>
      <c r="H94" s="24"/>
    </row>
    <row r="95" spans="2:8" ht="15" hidden="1" customHeight="1" x14ac:dyDescent="0.25">
      <c r="B95" s="28"/>
      <c r="C95" s="498"/>
      <c r="D95" s="498"/>
      <c r="E95" s="498"/>
      <c r="F95" s="499"/>
      <c r="G95" s="511"/>
      <c r="H95" s="24"/>
    </row>
    <row r="96" spans="2:8" ht="15" hidden="1" customHeight="1" x14ac:dyDescent="0.25">
      <c r="B96" s="28"/>
      <c r="C96" s="498"/>
      <c r="D96" s="498"/>
      <c r="E96" s="498"/>
      <c r="F96" s="499"/>
      <c r="G96" s="511"/>
      <c r="H96" s="24"/>
    </row>
    <row r="97" spans="2:8" ht="15" hidden="1" customHeight="1" x14ac:dyDescent="0.25">
      <c r="B97" s="28"/>
      <c r="C97" s="498"/>
      <c r="D97" s="498"/>
      <c r="E97" s="498"/>
      <c r="F97" s="499"/>
      <c r="G97" s="511"/>
      <c r="H97" s="24"/>
    </row>
    <row r="98" spans="2:8" ht="15" hidden="1" customHeight="1" x14ac:dyDescent="0.25">
      <c r="B98" s="28"/>
      <c r="C98" s="498"/>
      <c r="D98" s="498"/>
      <c r="E98" s="498"/>
      <c r="F98" s="499"/>
      <c r="G98" s="511"/>
      <c r="H98" s="24"/>
    </row>
    <row r="99" spans="2:8" ht="15" hidden="1" customHeight="1" x14ac:dyDescent="0.25">
      <c r="B99" s="28"/>
      <c r="C99" s="498"/>
      <c r="D99" s="498"/>
      <c r="E99" s="498"/>
      <c r="F99" s="499"/>
      <c r="G99" s="511"/>
      <c r="H99" s="24"/>
    </row>
    <row r="100" spans="2:8" ht="15" hidden="1" customHeight="1" x14ac:dyDescent="0.25">
      <c r="B100" s="28"/>
      <c r="C100" s="498"/>
      <c r="D100" s="498"/>
      <c r="E100" s="498"/>
      <c r="F100" s="499"/>
      <c r="G100" s="511"/>
      <c r="H100" s="24"/>
    </row>
    <row r="101" spans="2:8" ht="15" hidden="1" customHeight="1" x14ac:dyDescent="0.25">
      <c r="B101" s="28"/>
      <c r="C101" s="498"/>
      <c r="D101" s="498"/>
      <c r="E101" s="498"/>
      <c r="F101" s="499"/>
      <c r="G101" s="511"/>
      <c r="H101" s="24"/>
    </row>
    <row r="102" spans="2:8" ht="15" hidden="1" customHeight="1" x14ac:dyDescent="0.25">
      <c r="B102" s="28"/>
      <c r="C102" s="498"/>
      <c r="D102" s="498"/>
      <c r="E102" s="498"/>
      <c r="F102" s="499"/>
      <c r="G102" s="511"/>
      <c r="H102" s="24"/>
    </row>
    <row r="103" spans="2:8" ht="15" hidden="1" customHeight="1" x14ac:dyDescent="0.25">
      <c r="B103" s="28"/>
      <c r="C103" s="498"/>
      <c r="D103" s="498"/>
      <c r="E103" s="498"/>
      <c r="F103" s="499"/>
      <c r="G103" s="511"/>
      <c r="H103" s="24"/>
    </row>
    <row r="104" spans="2:8" ht="15" hidden="1" customHeight="1" x14ac:dyDescent="0.25">
      <c r="B104" s="28"/>
      <c r="C104" s="498"/>
      <c r="D104" s="498"/>
      <c r="E104" s="498"/>
      <c r="F104" s="499"/>
      <c r="G104" s="511"/>
      <c r="H104" s="24"/>
    </row>
    <row r="105" spans="2:8" ht="15" hidden="1" customHeight="1" x14ac:dyDescent="0.25">
      <c r="B105" s="28"/>
      <c r="C105" s="498"/>
      <c r="D105" s="498"/>
      <c r="E105" s="498"/>
      <c r="F105" s="499"/>
      <c r="G105" s="511"/>
      <c r="H105" s="24"/>
    </row>
    <row r="106" spans="2:8" ht="15" hidden="1" customHeight="1" x14ac:dyDescent="0.25">
      <c r="B106" s="28"/>
      <c r="C106" s="498"/>
      <c r="D106" s="498"/>
      <c r="E106" s="498"/>
      <c r="F106" s="499"/>
      <c r="G106" s="511"/>
      <c r="H106" s="24"/>
    </row>
    <row r="107" spans="2:8" ht="15" hidden="1" customHeight="1" x14ac:dyDescent="0.25">
      <c r="B107" s="28"/>
      <c r="C107" s="498"/>
      <c r="D107" s="498"/>
      <c r="E107" s="498"/>
      <c r="F107" s="499"/>
      <c r="G107" s="511"/>
      <c r="H107" s="24"/>
    </row>
    <row r="108" spans="2:8" ht="15" hidden="1" customHeight="1" x14ac:dyDescent="0.25">
      <c r="B108" s="28"/>
      <c r="C108" s="498"/>
      <c r="D108" s="498"/>
      <c r="E108" s="498"/>
      <c r="F108" s="499"/>
      <c r="G108" s="511"/>
      <c r="H108" s="24"/>
    </row>
    <row r="109" spans="2:8" ht="15" hidden="1" customHeight="1" x14ac:dyDescent="0.25">
      <c r="B109" s="28"/>
      <c r="C109" s="498"/>
      <c r="D109" s="498"/>
      <c r="E109" s="498"/>
      <c r="F109" s="499"/>
      <c r="G109" s="511"/>
      <c r="H109" s="24"/>
    </row>
    <row r="110" spans="2:8" ht="15" hidden="1" customHeight="1" x14ac:dyDescent="0.25">
      <c r="B110" s="28"/>
      <c r="C110" s="498"/>
      <c r="D110" s="498"/>
      <c r="E110" s="498"/>
      <c r="F110" s="499"/>
      <c r="G110" s="511"/>
      <c r="H110" s="24"/>
    </row>
    <row r="111" spans="2:8" ht="15" hidden="1" customHeight="1" x14ac:dyDescent="0.25">
      <c r="B111" s="28"/>
      <c r="C111" s="498"/>
      <c r="D111" s="498"/>
      <c r="E111" s="498"/>
      <c r="F111" s="499"/>
      <c r="G111" s="511"/>
      <c r="H111" s="24"/>
    </row>
    <row r="112" spans="2:8" ht="15" hidden="1" customHeight="1" x14ac:dyDescent="0.25">
      <c r="B112" s="28"/>
      <c r="C112" s="498"/>
      <c r="D112" s="498"/>
      <c r="E112" s="498"/>
      <c r="F112" s="499"/>
      <c r="G112" s="511"/>
      <c r="H112" s="24"/>
    </row>
    <row r="113" spans="2:8" ht="15" hidden="1" customHeight="1" x14ac:dyDescent="0.25">
      <c r="B113" s="28"/>
      <c r="C113" s="498"/>
      <c r="D113" s="498"/>
      <c r="E113" s="498"/>
      <c r="F113" s="499"/>
      <c r="G113" s="511"/>
      <c r="H113" s="24"/>
    </row>
    <row r="114" spans="2:8" ht="15" hidden="1" customHeight="1" x14ac:dyDescent="0.25">
      <c r="B114" s="28"/>
      <c r="C114" s="498"/>
      <c r="D114" s="498"/>
      <c r="E114" s="498"/>
      <c r="F114" s="499"/>
      <c r="G114" s="511"/>
      <c r="H114" s="24"/>
    </row>
    <row r="115" spans="2:8" ht="15" hidden="1" customHeight="1" x14ac:dyDescent="0.25">
      <c r="B115" s="28"/>
      <c r="C115" s="498"/>
      <c r="D115" s="498"/>
      <c r="E115" s="498"/>
      <c r="F115" s="499"/>
      <c r="G115" s="511"/>
      <c r="H115" s="24"/>
    </row>
    <row r="116" spans="2:8" ht="15" hidden="1" customHeight="1" x14ac:dyDescent="0.25">
      <c r="B116" s="28"/>
      <c r="C116" s="498"/>
      <c r="D116" s="498"/>
      <c r="E116" s="498"/>
      <c r="F116" s="499"/>
      <c r="G116" s="511"/>
      <c r="H116" s="24"/>
    </row>
    <row r="117" spans="2:8" ht="15" hidden="1" customHeight="1" x14ac:dyDescent="0.25">
      <c r="B117" s="28"/>
      <c r="C117" s="498"/>
      <c r="D117" s="498"/>
      <c r="E117" s="498"/>
      <c r="F117" s="499"/>
      <c r="G117" s="511"/>
      <c r="H117" s="24"/>
    </row>
    <row r="118" spans="2:8" ht="15" hidden="1" customHeight="1" x14ac:dyDescent="0.25">
      <c r="B118" s="28"/>
      <c r="C118" s="498"/>
      <c r="D118" s="498"/>
      <c r="E118" s="498"/>
      <c r="F118" s="499"/>
      <c r="G118" s="511"/>
      <c r="H118" s="24"/>
    </row>
    <row r="119" spans="2:8" ht="15" hidden="1" customHeight="1" x14ac:dyDescent="0.25">
      <c r="B119" s="28"/>
      <c r="C119" s="498"/>
      <c r="D119" s="498"/>
      <c r="E119" s="498"/>
      <c r="F119" s="499"/>
      <c r="G119" s="511"/>
      <c r="H119" s="24"/>
    </row>
    <row r="120" spans="2:8" ht="15" hidden="1" customHeight="1" x14ac:dyDescent="0.25">
      <c r="B120" s="28"/>
      <c r="C120" s="498"/>
      <c r="D120" s="498"/>
      <c r="E120" s="498"/>
      <c r="F120" s="499"/>
      <c r="G120" s="511"/>
      <c r="H120" s="24"/>
    </row>
    <row r="121" spans="2:8" ht="15" hidden="1" customHeight="1" x14ac:dyDescent="0.25">
      <c r="B121" s="28"/>
      <c r="C121" s="498"/>
      <c r="D121" s="498"/>
      <c r="E121" s="498"/>
      <c r="F121" s="499"/>
      <c r="G121" s="511"/>
      <c r="H121" s="24"/>
    </row>
    <row r="122" spans="2:8" ht="15" hidden="1" customHeight="1" x14ac:dyDescent="0.25">
      <c r="B122" s="28"/>
      <c r="C122" s="498"/>
      <c r="D122" s="498"/>
      <c r="E122" s="498"/>
      <c r="F122" s="499"/>
      <c r="G122" s="511"/>
      <c r="H122" s="24"/>
    </row>
    <row r="123" spans="2:8" ht="15" hidden="1" customHeight="1" x14ac:dyDescent="0.25">
      <c r="B123" s="28"/>
      <c r="C123" s="498"/>
      <c r="D123" s="498"/>
      <c r="E123" s="498"/>
      <c r="F123" s="499"/>
      <c r="G123" s="511"/>
      <c r="H123" s="24"/>
    </row>
    <row r="124" spans="2:8" ht="15" hidden="1" customHeight="1" x14ac:dyDescent="0.25">
      <c r="B124" s="28"/>
      <c r="C124" s="498"/>
      <c r="D124" s="498"/>
      <c r="E124" s="498"/>
      <c r="F124" s="499"/>
      <c r="G124" s="511"/>
      <c r="H124" s="24"/>
    </row>
    <row r="125" spans="2:8" ht="15" hidden="1" customHeight="1" x14ac:dyDescent="0.25">
      <c r="B125" s="28"/>
      <c r="C125" s="498"/>
      <c r="D125" s="498"/>
      <c r="E125" s="498"/>
      <c r="F125" s="499"/>
      <c r="G125" s="511"/>
      <c r="H125" s="24"/>
    </row>
    <row r="126" spans="2:8" ht="15" hidden="1" customHeight="1" x14ac:dyDescent="0.25">
      <c r="B126" s="28"/>
      <c r="C126" s="498"/>
      <c r="D126" s="498"/>
      <c r="E126" s="498"/>
      <c r="F126" s="499"/>
      <c r="G126" s="511"/>
      <c r="H126" s="24"/>
    </row>
    <row r="127" spans="2:8" ht="15" hidden="1" customHeight="1" x14ac:dyDescent="0.25">
      <c r="B127" s="28"/>
      <c r="C127" s="498"/>
      <c r="D127" s="498"/>
      <c r="E127" s="498"/>
      <c r="F127" s="499"/>
      <c r="G127" s="511"/>
      <c r="H127" s="24"/>
    </row>
    <row r="128" spans="2:8" ht="15" hidden="1" customHeight="1" x14ac:dyDescent="0.25">
      <c r="B128" s="28"/>
      <c r="C128" s="498"/>
      <c r="D128" s="498"/>
      <c r="E128" s="498"/>
      <c r="F128" s="499"/>
      <c r="G128" s="511"/>
      <c r="H128" s="24"/>
    </row>
    <row r="129" spans="2:8" ht="15" hidden="1" customHeight="1" x14ac:dyDescent="0.25">
      <c r="B129" s="28"/>
      <c r="C129" s="498"/>
      <c r="D129" s="498"/>
      <c r="E129" s="498"/>
      <c r="F129" s="499"/>
      <c r="G129" s="511"/>
      <c r="H129" s="24"/>
    </row>
    <row r="130" spans="2:8" ht="15" hidden="1" customHeight="1" x14ac:dyDescent="0.25">
      <c r="B130" s="28"/>
      <c r="C130" s="498"/>
      <c r="D130" s="498"/>
      <c r="E130" s="498"/>
      <c r="F130" s="499"/>
      <c r="G130" s="511"/>
      <c r="H130" s="24"/>
    </row>
    <row r="131" spans="2:8" ht="15" hidden="1" customHeight="1" x14ac:dyDescent="0.25">
      <c r="B131" s="28"/>
      <c r="C131" s="498"/>
      <c r="D131" s="498"/>
      <c r="E131" s="498"/>
      <c r="F131" s="499"/>
      <c r="G131" s="511"/>
      <c r="H131" s="24"/>
    </row>
    <row r="132" spans="2:8" ht="15" hidden="1" customHeight="1" x14ac:dyDescent="0.25">
      <c r="B132" s="28"/>
      <c r="C132" s="498"/>
      <c r="D132" s="498"/>
      <c r="E132" s="498"/>
      <c r="F132" s="499"/>
      <c r="G132" s="511"/>
      <c r="H132" s="24"/>
    </row>
    <row r="133" spans="2:8" ht="15" hidden="1" customHeight="1" x14ac:dyDescent="0.25">
      <c r="B133" s="28"/>
      <c r="C133" s="498"/>
      <c r="D133" s="498"/>
      <c r="E133" s="498"/>
      <c r="F133" s="499"/>
      <c r="G133" s="511"/>
      <c r="H133" s="24"/>
    </row>
    <row r="134" spans="2:8" ht="15" hidden="1" customHeight="1" x14ac:dyDescent="0.25">
      <c r="B134" s="28"/>
      <c r="C134" s="498"/>
      <c r="D134" s="498"/>
      <c r="E134" s="498"/>
      <c r="F134" s="499"/>
      <c r="G134" s="511"/>
      <c r="H134" s="24"/>
    </row>
    <row r="135" spans="2:8" ht="15" hidden="1" customHeight="1" x14ac:dyDescent="0.25">
      <c r="B135" s="28"/>
      <c r="C135" s="498"/>
      <c r="D135" s="498"/>
      <c r="E135" s="498"/>
      <c r="F135" s="499"/>
      <c r="G135" s="511"/>
      <c r="H135" s="24"/>
    </row>
    <row r="136" spans="2:8" ht="15" hidden="1" customHeight="1" x14ac:dyDescent="0.25">
      <c r="B136" s="28"/>
      <c r="C136" s="498"/>
      <c r="D136" s="498"/>
      <c r="E136" s="498"/>
      <c r="F136" s="499"/>
      <c r="G136" s="511"/>
      <c r="H136" s="24"/>
    </row>
    <row r="137" spans="2:8" ht="15" hidden="1" customHeight="1" x14ac:dyDescent="0.25">
      <c r="B137" s="28"/>
      <c r="C137" s="498"/>
      <c r="D137" s="498"/>
      <c r="E137" s="498"/>
      <c r="F137" s="499"/>
      <c r="G137" s="511"/>
      <c r="H137" s="24"/>
    </row>
    <row r="138" spans="2:8" ht="15" hidden="1" customHeight="1" x14ac:dyDescent="0.25">
      <c r="B138" s="28"/>
      <c r="C138" s="498"/>
      <c r="D138" s="498"/>
      <c r="E138" s="498"/>
      <c r="F138" s="499"/>
      <c r="G138" s="511"/>
      <c r="H138" s="24"/>
    </row>
    <row r="139" spans="2:8" ht="15" hidden="1" customHeight="1" x14ac:dyDescent="0.25">
      <c r="B139" s="28"/>
      <c r="C139" s="498"/>
      <c r="D139" s="498"/>
      <c r="E139" s="498"/>
      <c r="F139" s="499"/>
      <c r="G139" s="511"/>
      <c r="H139" s="24"/>
    </row>
    <row r="140" spans="2:8" ht="15" hidden="1" customHeight="1" x14ac:dyDescent="0.25">
      <c r="B140" s="28"/>
      <c r="C140" s="498"/>
      <c r="D140" s="498"/>
      <c r="E140" s="498"/>
      <c r="F140" s="499"/>
      <c r="G140" s="511"/>
      <c r="H140" s="24"/>
    </row>
    <row r="141" spans="2:8" ht="15" hidden="1" customHeight="1" x14ac:dyDescent="0.25">
      <c r="B141" s="28"/>
      <c r="C141" s="498"/>
      <c r="D141" s="498"/>
      <c r="E141" s="498"/>
      <c r="F141" s="499"/>
      <c r="G141" s="511"/>
      <c r="H141" s="24"/>
    </row>
    <row r="142" spans="2:8" ht="15" hidden="1" customHeight="1" x14ac:dyDescent="0.25">
      <c r="B142" s="28"/>
      <c r="C142" s="498"/>
      <c r="D142" s="498"/>
      <c r="E142" s="498"/>
      <c r="F142" s="499"/>
      <c r="G142" s="511"/>
      <c r="H142" s="24"/>
    </row>
    <row r="143" spans="2:8" ht="15" hidden="1" customHeight="1" x14ac:dyDescent="0.25">
      <c r="B143" s="28"/>
      <c r="C143" s="498"/>
      <c r="D143" s="498"/>
      <c r="E143" s="498"/>
      <c r="F143" s="499"/>
      <c r="G143" s="511"/>
      <c r="H143" s="24"/>
    </row>
    <row r="144" spans="2:8" ht="15" hidden="1" customHeight="1" x14ac:dyDescent="0.25">
      <c r="B144" s="28"/>
      <c r="C144" s="498"/>
      <c r="D144" s="498"/>
      <c r="E144" s="498"/>
      <c r="F144" s="499"/>
      <c r="G144" s="511"/>
      <c r="H144" s="24"/>
    </row>
    <row r="145" spans="2:8" ht="15" hidden="1" customHeight="1" x14ac:dyDescent="0.25">
      <c r="B145" s="28"/>
      <c r="C145" s="498"/>
      <c r="D145" s="498"/>
      <c r="E145" s="498"/>
      <c r="F145" s="499"/>
      <c r="G145" s="511"/>
      <c r="H145" s="24"/>
    </row>
    <row r="146" spans="2:8" ht="15" hidden="1" customHeight="1" x14ac:dyDescent="0.25">
      <c r="B146" s="28"/>
      <c r="C146" s="498"/>
      <c r="D146" s="498"/>
      <c r="E146" s="498"/>
      <c r="F146" s="499"/>
      <c r="G146" s="511"/>
      <c r="H146" s="24"/>
    </row>
    <row r="147" spans="2:8" ht="15" hidden="1" customHeight="1" x14ac:dyDescent="0.25">
      <c r="B147" s="28"/>
      <c r="C147" s="498"/>
      <c r="D147" s="498"/>
      <c r="E147" s="498"/>
      <c r="F147" s="499"/>
      <c r="G147" s="511"/>
      <c r="H147" s="24"/>
    </row>
    <row r="148" spans="2:8" ht="15" hidden="1" customHeight="1" x14ac:dyDescent="0.25">
      <c r="B148" s="28"/>
      <c r="C148" s="498"/>
      <c r="D148" s="498"/>
      <c r="E148" s="498"/>
      <c r="F148" s="499"/>
      <c r="G148" s="511"/>
      <c r="H148" s="24"/>
    </row>
    <row r="149" spans="2:8" ht="15" hidden="1" customHeight="1" x14ac:dyDescent="0.25">
      <c r="B149" s="28"/>
      <c r="C149" s="498"/>
      <c r="D149" s="498"/>
      <c r="E149" s="498"/>
      <c r="F149" s="499"/>
      <c r="G149" s="511"/>
      <c r="H149" s="24"/>
    </row>
    <row r="150" spans="2:8" ht="15" hidden="1" customHeight="1" x14ac:dyDescent="0.25">
      <c r="B150" s="28"/>
      <c r="C150" s="498"/>
      <c r="D150" s="498"/>
      <c r="E150" s="498"/>
      <c r="F150" s="499"/>
      <c r="G150" s="511"/>
      <c r="H150" s="24"/>
    </row>
    <row r="151" spans="2:8" ht="15" hidden="1" customHeight="1" x14ac:dyDescent="0.25">
      <c r="B151" s="28"/>
      <c r="C151" s="498"/>
      <c r="D151" s="498"/>
      <c r="E151" s="498"/>
      <c r="F151" s="499"/>
      <c r="G151" s="511"/>
      <c r="H151" s="24"/>
    </row>
    <row r="152" spans="2:8" ht="15" hidden="1" customHeight="1" x14ac:dyDescent="0.25">
      <c r="B152" s="28"/>
      <c r="C152" s="498"/>
      <c r="D152" s="498"/>
      <c r="E152" s="498"/>
      <c r="F152" s="499"/>
      <c r="G152" s="511"/>
      <c r="H152" s="24"/>
    </row>
    <row r="153" spans="2:8" ht="15" hidden="1" customHeight="1" x14ac:dyDescent="0.25">
      <c r="B153" s="28"/>
      <c r="C153" s="498"/>
      <c r="D153" s="498"/>
      <c r="E153" s="498"/>
      <c r="F153" s="499"/>
      <c r="G153" s="511"/>
      <c r="H153" s="24"/>
    </row>
    <row r="154" spans="2:8" ht="15" hidden="1" customHeight="1" x14ac:dyDescent="0.25">
      <c r="B154" s="28"/>
      <c r="C154" s="498"/>
      <c r="D154" s="498"/>
      <c r="E154" s="498"/>
      <c r="F154" s="499"/>
      <c r="G154" s="511"/>
      <c r="H154" s="24"/>
    </row>
    <row r="155" spans="2:8" ht="15" hidden="1" customHeight="1" x14ac:dyDescent="0.25">
      <c r="B155" s="28"/>
      <c r="C155" s="498"/>
      <c r="D155" s="498"/>
      <c r="E155" s="498"/>
      <c r="F155" s="499"/>
      <c r="G155" s="511"/>
      <c r="H155" s="24"/>
    </row>
    <row r="156" spans="2:8" ht="15" hidden="1" customHeight="1" x14ac:dyDescent="0.25">
      <c r="B156" s="28"/>
      <c r="C156" s="498"/>
      <c r="D156" s="498"/>
      <c r="E156" s="498"/>
      <c r="F156" s="499"/>
      <c r="G156" s="511"/>
      <c r="H156" s="24"/>
    </row>
    <row r="157" spans="2:8" ht="15" hidden="1" customHeight="1" x14ac:dyDescent="0.25">
      <c r="B157" s="28"/>
      <c r="C157" s="498"/>
      <c r="D157" s="498"/>
      <c r="E157" s="498"/>
      <c r="F157" s="499"/>
      <c r="G157" s="511"/>
      <c r="H157" s="24"/>
    </row>
    <row r="158" spans="2:8" ht="15" hidden="1" customHeight="1" x14ac:dyDescent="0.25">
      <c r="B158" s="28"/>
      <c r="C158" s="498"/>
      <c r="D158" s="498"/>
      <c r="E158" s="498"/>
      <c r="F158" s="499"/>
      <c r="G158" s="511"/>
      <c r="H158" s="24"/>
    </row>
    <row r="159" spans="2:8" ht="15" hidden="1" customHeight="1" x14ac:dyDescent="0.25">
      <c r="B159" s="28"/>
      <c r="C159" s="498"/>
      <c r="D159" s="498"/>
      <c r="E159" s="498"/>
      <c r="F159" s="499"/>
      <c r="G159" s="511"/>
      <c r="H159" s="24"/>
    </row>
    <row r="160" spans="2:8" ht="15" hidden="1" customHeight="1" x14ac:dyDescent="0.25">
      <c r="B160" s="28"/>
      <c r="C160" s="498"/>
      <c r="D160" s="498"/>
      <c r="E160" s="498"/>
      <c r="F160" s="499"/>
      <c r="G160" s="511"/>
      <c r="H160" s="24"/>
    </row>
    <row r="161" spans="2:8" ht="15" hidden="1" customHeight="1" x14ac:dyDescent="0.25">
      <c r="B161" s="28"/>
      <c r="C161" s="498"/>
      <c r="D161" s="498"/>
      <c r="E161" s="498"/>
      <c r="F161" s="499"/>
      <c r="G161" s="511"/>
      <c r="H161" s="24"/>
    </row>
    <row r="162" spans="2:8" ht="15" hidden="1" customHeight="1" x14ac:dyDescent="0.25">
      <c r="B162" s="28"/>
      <c r="C162" s="498"/>
      <c r="D162" s="498"/>
      <c r="E162" s="498"/>
      <c r="F162" s="499"/>
      <c r="G162" s="511"/>
      <c r="H162" s="24"/>
    </row>
    <row r="163" spans="2:8" ht="15" hidden="1" customHeight="1" x14ac:dyDescent="0.25">
      <c r="B163" s="28"/>
      <c r="C163" s="498"/>
      <c r="D163" s="498"/>
      <c r="E163" s="498"/>
      <c r="F163" s="499"/>
      <c r="G163" s="511"/>
      <c r="H163" s="24"/>
    </row>
    <row r="164" spans="2:8" ht="15" hidden="1" customHeight="1" x14ac:dyDescent="0.25">
      <c r="B164" s="28"/>
      <c r="C164" s="498"/>
      <c r="D164" s="498"/>
      <c r="E164" s="498"/>
      <c r="F164" s="499"/>
      <c r="G164" s="511"/>
      <c r="H164" s="24"/>
    </row>
    <row r="165" spans="2:8" ht="15" hidden="1" customHeight="1" x14ac:dyDescent="0.25">
      <c r="B165" s="28"/>
      <c r="C165" s="498"/>
      <c r="D165" s="498"/>
      <c r="E165" s="498"/>
      <c r="F165" s="499"/>
      <c r="G165" s="511"/>
      <c r="H165" s="24"/>
    </row>
    <row r="166" spans="2:8" ht="15" hidden="1" customHeight="1" x14ac:dyDescent="0.25">
      <c r="B166" s="28"/>
      <c r="C166" s="498"/>
      <c r="D166" s="498"/>
      <c r="E166" s="498"/>
      <c r="F166" s="499"/>
      <c r="G166" s="511"/>
      <c r="H166" s="24"/>
    </row>
    <row r="167" spans="2:8" ht="15" hidden="1" customHeight="1" x14ac:dyDescent="0.25">
      <c r="B167" s="28"/>
      <c r="C167" s="498"/>
      <c r="D167" s="498"/>
      <c r="E167" s="498"/>
      <c r="F167" s="499"/>
      <c r="G167" s="511"/>
      <c r="H167" s="24"/>
    </row>
    <row r="168" spans="2:8" ht="15" hidden="1" customHeight="1" x14ac:dyDescent="0.25">
      <c r="B168" s="28"/>
      <c r="C168" s="498"/>
      <c r="D168" s="498"/>
      <c r="E168" s="498"/>
      <c r="F168" s="499"/>
      <c r="G168" s="511"/>
      <c r="H168" s="24"/>
    </row>
    <row r="169" spans="2:8" ht="15" hidden="1" customHeight="1" x14ac:dyDescent="0.25">
      <c r="B169" s="28"/>
      <c r="C169" s="498"/>
      <c r="D169" s="498"/>
      <c r="E169" s="498"/>
      <c r="F169" s="499"/>
      <c r="G169" s="511"/>
      <c r="H169" s="24"/>
    </row>
    <row r="170" spans="2:8" ht="15" hidden="1" customHeight="1" x14ac:dyDescent="0.25">
      <c r="B170" s="28"/>
      <c r="C170" s="498"/>
      <c r="D170" s="498"/>
      <c r="E170" s="498"/>
      <c r="F170" s="499"/>
      <c r="G170" s="511"/>
      <c r="H170" s="24"/>
    </row>
    <row r="171" spans="2:8" ht="15" hidden="1" customHeight="1" x14ac:dyDescent="0.25">
      <c r="B171" s="28"/>
      <c r="C171" s="498"/>
      <c r="D171" s="498"/>
      <c r="E171" s="498"/>
      <c r="F171" s="499"/>
      <c r="G171" s="511"/>
      <c r="H171" s="24"/>
    </row>
    <row r="172" spans="2:8" ht="15" hidden="1" customHeight="1" x14ac:dyDescent="0.25">
      <c r="B172" s="28"/>
      <c r="C172" s="498"/>
      <c r="D172" s="498"/>
      <c r="E172" s="498"/>
      <c r="F172" s="499"/>
      <c r="G172" s="511"/>
      <c r="H172" s="24"/>
    </row>
    <row r="173" spans="2:8" ht="15" hidden="1" customHeight="1" x14ac:dyDescent="0.25">
      <c r="B173" s="28"/>
      <c r="C173" s="498"/>
      <c r="D173" s="498"/>
      <c r="E173" s="498"/>
      <c r="F173" s="499"/>
      <c r="G173" s="511"/>
      <c r="H173" s="24"/>
    </row>
    <row r="174" spans="2:8" ht="15" hidden="1" customHeight="1" x14ac:dyDescent="0.25">
      <c r="B174" s="28"/>
      <c r="C174" s="498"/>
      <c r="D174" s="498"/>
      <c r="E174" s="498"/>
      <c r="F174" s="499"/>
      <c r="G174" s="511"/>
      <c r="H174" s="24"/>
    </row>
    <row r="175" spans="2:8" ht="15" hidden="1" customHeight="1" x14ac:dyDescent="0.25">
      <c r="B175" s="28"/>
      <c r="C175" s="498"/>
      <c r="D175" s="498"/>
      <c r="E175" s="498"/>
      <c r="F175" s="499"/>
      <c r="G175" s="511"/>
      <c r="H175" s="24"/>
    </row>
    <row r="176" spans="2:8" ht="15" hidden="1" customHeight="1" x14ac:dyDescent="0.25">
      <c r="B176" s="28"/>
      <c r="C176" s="498"/>
      <c r="D176" s="498"/>
      <c r="E176" s="498"/>
      <c r="F176" s="499"/>
      <c r="G176" s="511"/>
      <c r="H176" s="24"/>
    </row>
    <row r="177" spans="2:8" ht="15" hidden="1" customHeight="1" x14ac:dyDescent="0.25">
      <c r="B177" s="28"/>
      <c r="C177" s="498"/>
      <c r="D177" s="498"/>
      <c r="E177" s="498"/>
      <c r="F177" s="499"/>
      <c r="G177" s="511"/>
      <c r="H177" s="24"/>
    </row>
    <row r="178" spans="2:8" ht="15" hidden="1" customHeight="1" x14ac:dyDescent="0.25">
      <c r="B178" s="28"/>
      <c r="C178" s="498"/>
      <c r="D178" s="498"/>
      <c r="E178" s="498"/>
      <c r="F178" s="499"/>
      <c r="G178" s="511"/>
      <c r="H178" s="24"/>
    </row>
    <row r="179" spans="2:8" ht="15" hidden="1" customHeight="1" x14ac:dyDescent="0.25">
      <c r="B179" s="28"/>
      <c r="C179" s="498"/>
      <c r="D179" s="498"/>
      <c r="E179" s="498"/>
      <c r="F179" s="499"/>
      <c r="G179" s="511"/>
      <c r="H179" s="24"/>
    </row>
    <row r="180" spans="2:8" ht="15" hidden="1" customHeight="1" x14ac:dyDescent="0.25">
      <c r="B180" s="28"/>
      <c r="C180" s="498"/>
      <c r="D180" s="498"/>
      <c r="E180" s="498"/>
      <c r="F180" s="499"/>
      <c r="G180" s="511"/>
      <c r="H180" s="24"/>
    </row>
    <row r="181" spans="2:8" ht="15" hidden="1" customHeight="1" x14ac:dyDescent="0.25">
      <c r="B181" s="28"/>
      <c r="C181" s="498"/>
      <c r="D181" s="498"/>
      <c r="E181" s="498"/>
      <c r="F181" s="499"/>
      <c r="G181" s="511"/>
      <c r="H181" s="24"/>
    </row>
    <row r="182" spans="2:8" ht="15" hidden="1" customHeight="1" x14ac:dyDescent="0.25">
      <c r="B182" s="28"/>
      <c r="C182" s="498"/>
      <c r="D182" s="498"/>
      <c r="E182" s="498"/>
      <c r="F182" s="499"/>
      <c r="G182" s="511"/>
      <c r="H182" s="24"/>
    </row>
    <row r="183" spans="2:8" ht="15" hidden="1" customHeight="1" x14ac:dyDescent="0.25">
      <c r="B183" s="28"/>
      <c r="C183" s="498"/>
      <c r="D183" s="498"/>
      <c r="E183" s="498"/>
      <c r="F183" s="499"/>
      <c r="G183" s="511"/>
      <c r="H183" s="24"/>
    </row>
    <row r="184" spans="2:8" ht="15" hidden="1" customHeight="1" x14ac:dyDescent="0.25">
      <c r="B184" s="28"/>
      <c r="C184" s="498"/>
      <c r="D184" s="498"/>
      <c r="E184" s="498"/>
      <c r="F184" s="499"/>
      <c r="G184" s="511"/>
      <c r="H184" s="24"/>
    </row>
    <row r="185" spans="2:8" ht="15" hidden="1" customHeight="1" x14ac:dyDescent="0.25">
      <c r="B185" s="28"/>
      <c r="C185" s="498"/>
      <c r="D185" s="498"/>
      <c r="E185" s="498"/>
      <c r="F185" s="499"/>
      <c r="G185" s="511"/>
      <c r="H185" s="24"/>
    </row>
    <row r="186" spans="2:8" ht="15" hidden="1" customHeight="1" x14ac:dyDescent="0.25">
      <c r="B186" s="28"/>
      <c r="C186" s="498"/>
      <c r="D186" s="498"/>
      <c r="E186" s="498"/>
      <c r="F186" s="499"/>
      <c r="G186" s="511"/>
      <c r="H186" s="24"/>
    </row>
    <row r="187" spans="2:8" ht="15" hidden="1" customHeight="1" x14ac:dyDescent="0.25">
      <c r="B187" s="28"/>
      <c r="C187" s="498"/>
      <c r="D187" s="498"/>
      <c r="E187" s="498"/>
      <c r="F187" s="499"/>
      <c r="G187" s="511"/>
      <c r="H187" s="24"/>
    </row>
    <row r="188" spans="2:8" ht="15" hidden="1" customHeight="1" x14ac:dyDescent="0.25">
      <c r="B188" s="28"/>
      <c r="C188" s="498"/>
      <c r="D188" s="498"/>
      <c r="E188" s="498"/>
      <c r="F188" s="499"/>
      <c r="G188" s="511"/>
      <c r="H188" s="24"/>
    </row>
    <row r="189" spans="2:8" ht="15" hidden="1" customHeight="1" x14ac:dyDescent="0.25">
      <c r="B189" s="28"/>
      <c r="C189" s="498"/>
      <c r="D189" s="498"/>
      <c r="E189" s="498"/>
      <c r="F189" s="499"/>
      <c r="G189" s="511"/>
      <c r="H189" s="24"/>
    </row>
    <row r="190" spans="2:8" ht="15" hidden="1" customHeight="1" x14ac:dyDescent="0.25">
      <c r="B190" s="28"/>
      <c r="C190" s="498"/>
      <c r="D190" s="498"/>
      <c r="E190" s="498"/>
      <c r="F190" s="499"/>
      <c r="G190" s="511"/>
      <c r="H190" s="24"/>
    </row>
    <row r="191" spans="2:8" ht="15" hidden="1" customHeight="1" x14ac:dyDescent="0.25">
      <c r="B191" s="28"/>
      <c r="C191" s="498"/>
      <c r="D191" s="498"/>
      <c r="E191" s="498"/>
      <c r="F191" s="499"/>
      <c r="G191" s="511"/>
      <c r="H191" s="24"/>
    </row>
    <row r="192" spans="2:8" ht="15" hidden="1" customHeight="1" x14ac:dyDescent="0.25">
      <c r="B192" s="28"/>
      <c r="C192" s="498"/>
      <c r="D192" s="498"/>
      <c r="E192" s="498"/>
      <c r="F192" s="499"/>
      <c r="G192" s="511"/>
      <c r="H192" s="24"/>
    </row>
    <row r="193" spans="2:8" ht="15" hidden="1" customHeight="1" x14ac:dyDescent="0.25">
      <c r="B193" s="28"/>
      <c r="C193" s="498"/>
      <c r="D193" s="498"/>
      <c r="E193" s="498"/>
      <c r="F193" s="499"/>
      <c r="G193" s="511"/>
      <c r="H193" s="24"/>
    </row>
    <row r="194" spans="2:8" ht="15" hidden="1" customHeight="1" x14ac:dyDescent="0.25">
      <c r="B194" s="28"/>
      <c r="C194" s="498"/>
      <c r="D194" s="498"/>
      <c r="E194" s="498"/>
      <c r="F194" s="499"/>
      <c r="G194" s="511"/>
      <c r="H194" s="24"/>
    </row>
    <row r="195" spans="2:8" ht="15" hidden="1" customHeight="1" x14ac:dyDescent="0.25">
      <c r="B195" s="28"/>
      <c r="C195" s="498"/>
      <c r="D195" s="498"/>
      <c r="E195" s="498"/>
      <c r="F195" s="499"/>
      <c r="G195" s="511"/>
      <c r="H195" s="24"/>
    </row>
    <row r="196" spans="2:8" ht="15" hidden="1" customHeight="1" x14ac:dyDescent="0.25">
      <c r="B196" s="28"/>
      <c r="C196" s="498"/>
      <c r="D196" s="498"/>
      <c r="E196" s="498"/>
      <c r="F196" s="499"/>
      <c r="G196" s="511"/>
      <c r="H196" s="24"/>
    </row>
    <row r="197" spans="2:8" ht="15" hidden="1" customHeight="1" x14ac:dyDescent="0.25">
      <c r="B197" s="28"/>
      <c r="C197" s="498"/>
      <c r="D197" s="498"/>
      <c r="E197" s="498"/>
      <c r="F197" s="499"/>
      <c r="G197" s="511"/>
      <c r="H197" s="24"/>
    </row>
    <row r="198" spans="2:8" ht="15" hidden="1" customHeight="1" x14ac:dyDescent="0.25">
      <c r="B198" s="28"/>
      <c r="C198" s="498"/>
      <c r="D198" s="498"/>
      <c r="E198" s="498"/>
      <c r="F198" s="499"/>
      <c r="G198" s="511"/>
      <c r="H198" s="24"/>
    </row>
    <row r="199" spans="2:8" ht="15" hidden="1" customHeight="1" x14ac:dyDescent="0.25">
      <c r="B199" s="28"/>
      <c r="C199" s="498"/>
      <c r="D199" s="498"/>
      <c r="E199" s="498"/>
      <c r="F199" s="499"/>
      <c r="G199" s="511"/>
      <c r="H199" s="24"/>
    </row>
    <row r="200" spans="2:8" ht="15" hidden="1" customHeight="1" x14ac:dyDescent="0.25">
      <c r="B200" s="28"/>
      <c r="C200" s="498"/>
      <c r="D200" s="498"/>
      <c r="E200" s="498"/>
      <c r="F200" s="499"/>
      <c r="G200" s="511"/>
      <c r="H200" s="24"/>
    </row>
    <row r="201" spans="2:8" ht="15" hidden="1" customHeight="1" x14ac:dyDescent="0.25">
      <c r="B201" s="28"/>
      <c r="C201" s="498"/>
      <c r="D201" s="498"/>
      <c r="E201" s="498"/>
      <c r="F201" s="499"/>
      <c r="G201" s="511"/>
      <c r="H201" s="24"/>
    </row>
    <row r="202" spans="2:8" ht="15" hidden="1" customHeight="1" x14ac:dyDescent="0.25">
      <c r="B202" s="28"/>
      <c r="C202" s="498"/>
      <c r="D202" s="498"/>
      <c r="E202" s="498"/>
      <c r="F202" s="499"/>
      <c r="G202" s="511"/>
      <c r="H202" s="24"/>
    </row>
    <row r="203" spans="2:8" ht="15" hidden="1" customHeight="1" x14ac:dyDescent="0.25">
      <c r="B203" s="28"/>
      <c r="C203" s="498"/>
      <c r="D203" s="498"/>
      <c r="E203" s="498"/>
      <c r="F203" s="499"/>
      <c r="G203" s="511"/>
      <c r="H203" s="24"/>
    </row>
    <row r="204" spans="2:8" ht="15" hidden="1" customHeight="1" x14ac:dyDescent="0.25">
      <c r="B204" s="28"/>
      <c r="C204" s="498"/>
      <c r="D204" s="498"/>
      <c r="E204" s="498"/>
      <c r="F204" s="499"/>
      <c r="G204" s="511"/>
      <c r="H204" s="24"/>
    </row>
    <row r="205" spans="2:8" ht="15" hidden="1" customHeight="1" x14ac:dyDescent="0.25">
      <c r="B205" s="28"/>
      <c r="C205" s="498"/>
      <c r="D205" s="498"/>
      <c r="E205" s="498"/>
      <c r="F205" s="499"/>
      <c r="G205" s="511"/>
      <c r="H205" s="24"/>
    </row>
    <row r="206" spans="2:8" ht="15" hidden="1" customHeight="1" x14ac:dyDescent="0.25">
      <c r="B206" s="28"/>
      <c r="C206" s="498"/>
      <c r="D206" s="498"/>
      <c r="E206" s="498"/>
      <c r="F206" s="499"/>
      <c r="G206" s="511"/>
      <c r="H206" s="24"/>
    </row>
    <row r="207" spans="2:8" ht="15" hidden="1" customHeight="1" x14ac:dyDescent="0.25">
      <c r="B207" s="28"/>
      <c r="C207" s="498"/>
      <c r="D207" s="498"/>
      <c r="E207" s="498"/>
      <c r="F207" s="499"/>
      <c r="G207" s="511"/>
      <c r="H207" s="24"/>
    </row>
    <row r="208" spans="2:8" ht="15" hidden="1" customHeight="1" x14ac:dyDescent="0.25">
      <c r="B208" s="28"/>
      <c r="C208" s="498"/>
      <c r="D208" s="498"/>
      <c r="E208" s="498"/>
      <c r="F208" s="499"/>
      <c r="G208" s="511"/>
      <c r="H208" s="24"/>
    </row>
    <row r="209" spans="2:8" ht="15" hidden="1" customHeight="1" x14ac:dyDescent="0.25">
      <c r="B209" s="28"/>
      <c r="C209" s="498"/>
      <c r="D209" s="498"/>
      <c r="E209" s="498"/>
      <c r="F209" s="499"/>
      <c r="G209" s="511"/>
      <c r="H209" s="24"/>
    </row>
    <row r="210" spans="2:8" ht="15" hidden="1" customHeight="1" x14ac:dyDescent="0.25">
      <c r="B210" s="28"/>
      <c r="C210" s="498"/>
      <c r="D210" s="498"/>
      <c r="E210" s="498"/>
      <c r="F210" s="499"/>
      <c r="G210" s="511"/>
      <c r="H210" s="24"/>
    </row>
    <row r="211" spans="2:8" ht="15" hidden="1" customHeight="1" x14ac:dyDescent="0.25">
      <c r="B211" s="28"/>
      <c r="C211" s="498"/>
      <c r="D211" s="498"/>
      <c r="E211" s="498"/>
      <c r="F211" s="499"/>
      <c r="G211" s="511"/>
      <c r="H211" s="24"/>
    </row>
    <row r="212" spans="2:8" ht="15" hidden="1" customHeight="1" x14ac:dyDescent="0.25">
      <c r="B212" s="28"/>
      <c r="C212" s="498"/>
      <c r="D212" s="498"/>
      <c r="E212" s="498"/>
      <c r="F212" s="499"/>
      <c r="G212" s="511"/>
      <c r="H212" s="24"/>
    </row>
    <row r="213" spans="2:8" ht="15" hidden="1" customHeight="1" x14ac:dyDescent="0.25">
      <c r="B213" s="28"/>
      <c r="C213" s="498"/>
      <c r="D213" s="498"/>
      <c r="E213" s="498"/>
      <c r="F213" s="499"/>
      <c r="G213" s="511"/>
      <c r="H213" s="24"/>
    </row>
    <row r="214" spans="2:8" ht="15" hidden="1" customHeight="1" x14ac:dyDescent="0.25">
      <c r="B214" s="28"/>
      <c r="C214" s="498"/>
      <c r="D214" s="498"/>
      <c r="E214" s="498"/>
      <c r="F214" s="499"/>
      <c r="G214" s="511"/>
      <c r="H214" s="24"/>
    </row>
    <row r="215" spans="2:8" ht="15" hidden="1" customHeight="1" x14ac:dyDescent="0.25">
      <c r="B215" s="28"/>
      <c r="C215" s="498"/>
      <c r="D215" s="498"/>
      <c r="E215" s="498"/>
      <c r="F215" s="499"/>
      <c r="G215" s="511"/>
      <c r="H215" s="24"/>
    </row>
    <row r="216" spans="2:8" ht="15" hidden="1" customHeight="1" x14ac:dyDescent="0.25">
      <c r="B216" s="28"/>
      <c r="C216" s="498"/>
      <c r="D216" s="498"/>
      <c r="E216" s="498"/>
      <c r="F216" s="499"/>
      <c r="G216" s="511"/>
      <c r="H216" s="24"/>
    </row>
    <row r="217" spans="2:8" ht="15" hidden="1" customHeight="1" x14ac:dyDescent="0.25">
      <c r="B217" s="28"/>
      <c r="C217" s="498"/>
      <c r="D217" s="498"/>
      <c r="E217" s="498"/>
      <c r="F217" s="499"/>
      <c r="G217" s="511"/>
      <c r="H217" s="24"/>
    </row>
    <row r="218" spans="2:8" ht="15" hidden="1" customHeight="1" x14ac:dyDescent="0.25">
      <c r="B218" s="28"/>
      <c r="C218" s="498"/>
      <c r="D218" s="498"/>
      <c r="E218" s="498"/>
      <c r="F218" s="499"/>
      <c r="G218" s="511"/>
      <c r="H218" s="24"/>
    </row>
    <row r="219" spans="2:8" ht="15" hidden="1" customHeight="1" x14ac:dyDescent="0.25">
      <c r="B219" s="28"/>
      <c r="C219" s="498"/>
      <c r="D219" s="498"/>
      <c r="E219" s="498"/>
      <c r="F219" s="499"/>
      <c r="G219" s="511"/>
      <c r="H219" s="24"/>
    </row>
    <row r="220" spans="2:8" ht="15" hidden="1" customHeight="1" x14ac:dyDescent="0.25">
      <c r="B220" s="28"/>
      <c r="C220" s="498"/>
      <c r="D220" s="498"/>
      <c r="E220" s="498"/>
      <c r="F220" s="499"/>
      <c r="G220" s="511"/>
      <c r="H220" s="24"/>
    </row>
    <row r="221" spans="2:8" ht="15" hidden="1" customHeight="1" x14ac:dyDescent="0.25">
      <c r="B221" s="28"/>
      <c r="C221" s="498"/>
      <c r="D221" s="498"/>
      <c r="E221" s="498"/>
      <c r="F221" s="499"/>
      <c r="G221" s="511"/>
      <c r="H221" s="24"/>
    </row>
    <row r="222" spans="2:8" ht="15" hidden="1" customHeight="1" x14ac:dyDescent="0.25">
      <c r="B222" s="28"/>
      <c r="C222" s="498"/>
      <c r="D222" s="498"/>
      <c r="E222" s="498"/>
      <c r="F222" s="499"/>
      <c r="G222" s="511"/>
      <c r="H222" s="24"/>
    </row>
    <row r="223" spans="2:8" ht="15" hidden="1" customHeight="1" x14ac:dyDescent="0.25">
      <c r="B223" s="28"/>
      <c r="C223" s="498"/>
      <c r="D223" s="498"/>
      <c r="E223" s="498"/>
      <c r="F223" s="499"/>
      <c r="G223" s="511"/>
      <c r="H223" s="24"/>
    </row>
    <row r="224" spans="2:8" ht="15" hidden="1" customHeight="1" x14ac:dyDescent="0.25">
      <c r="B224" s="28"/>
      <c r="C224" s="498"/>
      <c r="D224" s="498"/>
      <c r="E224" s="498"/>
      <c r="F224" s="499"/>
      <c r="G224" s="511"/>
      <c r="H224" s="24"/>
    </row>
    <row r="225" spans="2:8" ht="15" hidden="1" customHeight="1" x14ac:dyDescent="0.25">
      <c r="B225" s="28"/>
      <c r="C225" s="498"/>
      <c r="D225" s="498"/>
      <c r="E225" s="498"/>
      <c r="F225" s="499"/>
      <c r="G225" s="511"/>
      <c r="H225" s="24"/>
    </row>
    <row r="226" spans="2:8" ht="15" hidden="1" customHeight="1" x14ac:dyDescent="0.25">
      <c r="B226" s="28"/>
      <c r="C226" s="498"/>
      <c r="D226" s="498"/>
      <c r="E226" s="498"/>
      <c r="F226" s="499"/>
      <c r="G226" s="511"/>
      <c r="H226" s="24"/>
    </row>
    <row r="227" spans="2:8" ht="15" hidden="1" customHeight="1" x14ac:dyDescent="0.25">
      <c r="B227" s="28"/>
      <c r="C227" s="498"/>
      <c r="D227" s="498"/>
      <c r="E227" s="498"/>
      <c r="F227" s="499"/>
      <c r="G227" s="511"/>
      <c r="H227" s="24"/>
    </row>
    <row r="228" spans="2:8" ht="15" hidden="1" customHeight="1" x14ac:dyDescent="0.25">
      <c r="B228" s="28"/>
      <c r="C228" s="498"/>
      <c r="D228" s="498"/>
      <c r="E228" s="498"/>
      <c r="F228" s="499"/>
      <c r="G228" s="511"/>
      <c r="H228" s="24"/>
    </row>
    <row r="229" spans="2:8" ht="15" hidden="1" customHeight="1" x14ac:dyDescent="0.25">
      <c r="B229" s="28"/>
      <c r="C229" s="498"/>
      <c r="D229" s="498"/>
      <c r="E229" s="498"/>
      <c r="F229" s="499"/>
      <c r="G229" s="511"/>
      <c r="H229" s="24"/>
    </row>
    <row r="230" spans="2:8" ht="15" hidden="1" customHeight="1" x14ac:dyDescent="0.25">
      <c r="B230" s="28"/>
      <c r="C230" s="498"/>
      <c r="D230" s="498"/>
      <c r="E230" s="498"/>
      <c r="F230" s="499"/>
      <c r="G230" s="511"/>
      <c r="H230" s="24"/>
    </row>
    <row r="231" spans="2:8" ht="15" hidden="1" customHeight="1" x14ac:dyDescent="0.25">
      <c r="B231" s="28"/>
      <c r="C231" s="498"/>
      <c r="D231" s="498"/>
      <c r="E231" s="498"/>
      <c r="F231" s="499"/>
      <c r="G231" s="511"/>
      <c r="H231" s="24"/>
    </row>
    <row r="232" spans="2:8" ht="15" hidden="1" customHeight="1" x14ac:dyDescent="0.25">
      <c r="B232" s="28"/>
      <c r="C232" s="498"/>
      <c r="D232" s="498"/>
      <c r="E232" s="498"/>
      <c r="F232" s="499"/>
      <c r="G232" s="511"/>
      <c r="H232" s="24"/>
    </row>
    <row r="233" spans="2:8" ht="15" hidden="1" customHeight="1" x14ac:dyDescent="0.25">
      <c r="B233" s="28"/>
      <c r="C233" s="498"/>
      <c r="D233" s="498"/>
      <c r="E233" s="498"/>
      <c r="F233" s="499"/>
      <c r="G233" s="511"/>
      <c r="H233" s="24"/>
    </row>
    <row r="234" spans="2:8" ht="15" hidden="1" customHeight="1" x14ac:dyDescent="0.25">
      <c r="B234" s="28"/>
      <c r="C234" s="498"/>
      <c r="D234" s="498"/>
      <c r="E234" s="498"/>
      <c r="F234" s="499"/>
      <c r="G234" s="511"/>
      <c r="H234" s="24"/>
    </row>
    <row r="235" spans="2:8" ht="15" hidden="1" customHeight="1" x14ac:dyDescent="0.25">
      <c r="B235" s="28"/>
      <c r="C235" s="498"/>
      <c r="D235" s="498"/>
      <c r="E235" s="498"/>
      <c r="F235" s="499"/>
      <c r="G235" s="511"/>
      <c r="H235" s="24"/>
    </row>
    <row r="236" spans="2:8" ht="15" hidden="1" customHeight="1" x14ac:dyDescent="0.25">
      <c r="B236" s="28"/>
      <c r="C236" s="498"/>
      <c r="D236" s="498"/>
      <c r="E236" s="498"/>
      <c r="F236" s="499"/>
      <c r="G236" s="511"/>
      <c r="H236" s="24"/>
    </row>
    <row r="237" spans="2:8" ht="15" hidden="1" customHeight="1" x14ac:dyDescent="0.25">
      <c r="B237" s="28"/>
      <c r="C237" s="498"/>
      <c r="D237" s="498"/>
      <c r="E237" s="498"/>
      <c r="F237" s="499"/>
      <c r="G237" s="511"/>
      <c r="H237" s="24"/>
    </row>
    <row r="238" spans="2:8" ht="15" hidden="1" customHeight="1" x14ac:dyDescent="0.25">
      <c r="B238" s="28"/>
      <c r="C238" s="498"/>
      <c r="D238" s="498"/>
      <c r="E238" s="498"/>
      <c r="F238" s="499"/>
      <c r="G238" s="511"/>
      <c r="H238" s="24"/>
    </row>
    <row r="239" spans="2:8" ht="15" hidden="1" customHeight="1" x14ac:dyDescent="0.25">
      <c r="B239" s="28"/>
      <c r="C239" s="498"/>
      <c r="D239" s="498"/>
      <c r="E239" s="498"/>
      <c r="F239" s="499"/>
      <c r="G239" s="511"/>
      <c r="H239" s="24"/>
    </row>
    <row r="240" spans="2:8" ht="15" hidden="1" customHeight="1" x14ac:dyDescent="0.25">
      <c r="B240" s="28"/>
      <c r="C240" s="498"/>
      <c r="D240" s="498"/>
      <c r="E240" s="498"/>
      <c r="F240" s="499"/>
      <c r="G240" s="511"/>
      <c r="H240" s="24"/>
    </row>
    <row r="241" spans="2:8" ht="15" hidden="1" customHeight="1" x14ac:dyDescent="0.25">
      <c r="B241" s="28"/>
      <c r="C241" s="498"/>
      <c r="D241" s="498"/>
      <c r="E241" s="498"/>
      <c r="F241" s="499"/>
      <c r="G241" s="511"/>
      <c r="H241" s="24"/>
    </row>
    <row r="242" spans="2:8" ht="15" hidden="1" customHeight="1" x14ac:dyDescent="0.25">
      <c r="B242" s="28"/>
      <c r="C242" s="498"/>
      <c r="D242" s="498"/>
      <c r="E242" s="498"/>
      <c r="F242" s="499"/>
      <c r="G242" s="511"/>
      <c r="H242" s="24"/>
    </row>
    <row r="243" spans="2:8" ht="15" hidden="1" customHeight="1" x14ac:dyDescent="0.25">
      <c r="B243" s="28"/>
      <c r="C243" s="498"/>
      <c r="D243" s="498"/>
      <c r="E243" s="498"/>
      <c r="F243" s="499"/>
      <c r="G243" s="511"/>
      <c r="H243" s="24"/>
    </row>
    <row r="244" spans="2:8" ht="15" hidden="1" customHeight="1" x14ac:dyDescent="0.25">
      <c r="B244" s="28"/>
      <c r="C244" s="498"/>
      <c r="D244" s="498"/>
      <c r="E244" s="498"/>
      <c r="F244" s="499"/>
      <c r="G244" s="511"/>
      <c r="H244" s="24"/>
    </row>
    <row r="245" spans="2:8" ht="15" hidden="1" customHeight="1" x14ac:dyDescent="0.25">
      <c r="B245" s="28"/>
      <c r="C245" s="498"/>
      <c r="D245" s="498"/>
      <c r="E245" s="498"/>
      <c r="F245" s="499"/>
      <c r="G245" s="511"/>
      <c r="H245" s="24"/>
    </row>
    <row r="246" spans="2:8" ht="15" hidden="1" customHeight="1" x14ac:dyDescent="0.25">
      <c r="B246" s="28"/>
      <c r="C246" s="498"/>
      <c r="D246" s="498"/>
      <c r="E246" s="498"/>
      <c r="F246" s="499"/>
      <c r="G246" s="511"/>
      <c r="H246" s="24"/>
    </row>
    <row r="247" spans="2:8" ht="15" hidden="1" customHeight="1" x14ac:dyDescent="0.25">
      <c r="B247" s="28"/>
      <c r="C247" s="498"/>
      <c r="D247" s="498"/>
      <c r="E247" s="498"/>
      <c r="F247" s="499"/>
      <c r="G247" s="511"/>
      <c r="H247" s="24"/>
    </row>
    <row r="248" spans="2:8" ht="15" hidden="1" customHeight="1" x14ac:dyDescent="0.25">
      <c r="B248" s="28"/>
      <c r="C248" s="498"/>
      <c r="D248" s="498"/>
      <c r="E248" s="498"/>
      <c r="F248" s="499"/>
      <c r="G248" s="511"/>
      <c r="H248" s="24"/>
    </row>
    <row r="249" spans="2:8" ht="15" hidden="1" customHeight="1" x14ac:dyDescent="0.25">
      <c r="B249" s="28"/>
      <c r="C249" s="498"/>
      <c r="D249" s="498"/>
      <c r="E249" s="498"/>
      <c r="F249" s="499"/>
      <c r="G249" s="511"/>
      <c r="H249" s="24"/>
    </row>
    <row r="250" spans="2:8" ht="15" hidden="1" customHeight="1" x14ac:dyDescent="0.25">
      <c r="B250" s="28"/>
      <c r="C250" s="498"/>
      <c r="D250" s="498"/>
      <c r="E250" s="498"/>
      <c r="F250" s="499"/>
      <c r="G250" s="511"/>
      <c r="H250" s="24"/>
    </row>
    <row r="251" spans="2:8" ht="15" hidden="1" customHeight="1" x14ac:dyDescent="0.25">
      <c r="B251" s="28"/>
      <c r="C251" s="498"/>
      <c r="D251" s="498"/>
      <c r="E251" s="498"/>
      <c r="F251" s="499"/>
      <c r="G251" s="511"/>
      <c r="H251" s="24"/>
    </row>
    <row r="252" spans="2:8" ht="15" hidden="1" customHeight="1" x14ac:dyDescent="0.25">
      <c r="B252" s="28"/>
      <c r="C252" s="498"/>
      <c r="D252" s="498"/>
      <c r="E252" s="498"/>
      <c r="F252" s="499"/>
      <c r="G252" s="511"/>
      <c r="H252" s="24"/>
    </row>
    <row r="253" spans="2:8" ht="15" hidden="1" customHeight="1" x14ac:dyDescent="0.25">
      <c r="B253" s="28"/>
      <c r="C253" s="498"/>
      <c r="D253" s="498"/>
      <c r="E253" s="498"/>
      <c r="F253" s="499"/>
      <c r="G253" s="511"/>
      <c r="H253" s="24"/>
    </row>
    <row r="254" spans="2:8" ht="15" hidden="1" customHeight="1" x14ac:dyDescent="0.25">
      <c r="B254" s="28"/>
      <c r="C254" s="498"/>
      <c r="D254" s="498"/>
      <c r="E254" s="498"/>
      <c r="F254" s="499"/>
      <c r="G254" s="511"/>
      <c r="H254" s="24"/>
    </row>
    <row r="255" spans="2:8" ht="15" hidden="1" customHeight="1" x14ac:dyDescent="0.25">
      <c r="B255" s="28"/>
      <c r="C255" s="498"/>
      <c r="D255" s="498"/>
      <c r="E255" s="498"/>
      <c r="F255" s="499"/>
      <c r="G255" s="511"/>
      <c r="H255" s="24"/>
    </row>
    <row r="256" spans="2:8" ht="15" hidden="1" customHeight="1" x14ac:dyDescent="0.25">
      <c r="B256" s="28"/>
      <c r="C256" s="498"/>
      <c r="D256" s="498"/>
      <c r="E256" s="498"/>
      <c r="F256" s="499"/>
      <c r="G256" s="511"/>
      <c r="H256" s="24"/>
    </row>
    <row r="257" spans="2:8" ht="15" hidden="1" customHeight="1" x14ac:dyDescent="0.25">
      <c r="B257" s="28"/>
      <c r="C257" s="498"/>
      <c r="D257" s="498"/>
      <c r="E257" s="498"/>
      <c r="F257" s="499"/>
      <c r="G257" s="511"/>
      <c r="H257" s="24"/>
    </row>
    <row r="258" spans="2:8" ht="15" hidden="1" customHeight="1" x14ac:dyDescent="0.25">
      <c r="B258" s="28"/>
      <c r="C258" s="498"/>
      <c r="D258" s="498"/>
      <c r="E258" s="498"/>
      <c r="F258" s="499"/>
      <c r="G258" s="511"/>
      <c r="H258" s="24"/>
    </row>
    <row r="259" spans="2:8" ht="15" hidden="1" customHeight="1" x14ac:dyDescent="0.25">
      <c r="B259" s="28"/>
      <c r="C259" s="498"/>
      <c r="D259" s="498"/>
      <c r="E259" s="498"/>
      <c r="F259" s="499"/>
      <c r="G259" s="511"/>
      <c r="H259" s="24"/>
    </row>
    <row r="260" spans="2:8" ht="15" hidden="1" customHeight="1" x14ac:dyDescent="0.25">
      <c r="B260" s="28"/>
      <c r="C260" s="498"/>
      <c r="D260" s="498"/>
      <c r="E260" s="498"/>
      <c r="F260" s="499"/>
      <c r="G260" s="511"/>
      <c r="H260" s="24"/>
    </row>
    <row r="261" spans="2:8" ht="15" hidden="1" customHeight="1" x14ac:dyDescent="0.25">
      <c r="B261" s="28"/>
      <c r="C261" s="498"/>
      <c r="D261" s="498"/>
      <c r="E261" s="498"/>
      <c r="F261" s="499"/>
      <c r="G261" s="511"/>
      <c r="H261" s="24"/>
    </row>
    <row r="262" spans="2:8" ht="15" hidden="1" customHeight="1" x14ac:dyDescent="0.25">
      <c r="B262" s="28"/>
      <c r="C262" s="498"/>
      <c r="D262" s="498"/>
      <c r="E262" s="498"/>
      <c r="F262" s="499"/>
      <c r="G262" s="511"/>
      <c r="H262" s="24"/>
    </row>
    <row r="263" spans="2:8" ht="15" hidden="1" customHeight="1" x14ac:dyDescent="0.25">
      <c r="B263" s="28"/>
      <c r="C263" s="498"/>
      <c r="D263" s="498"/>
      <c r="E263" s="498"/>
      <c r="F263" s="499"/>
      <c r="G263" s="511"/>
      <c r="H263" s="24"/>
    </row>
    <row r="264" spans="2:8" ht="15" hidden="1" customHeight="1" x14ac:dyDescent="0.25">
      <c r="B264" s="28"/>
      <c r="C264" s="498"/>
      <c r="D264" s="498"/>
      <c r="E264" s="498"/>
      <c r="F264" s="499"/>
      <c r="G264" s="511"/>
      <c r="H264" s="24"/>
    </row>
    <row r="265" spans="2:8" ht="15" hidden="1" customHeight="1" x14ac:dyDescent="0.25">
      <c r="B265" s="28"/>
      <c r="C265" s="498"/>
      <c r="D265" s="498"/>
      <c r="E265" s="498"/>
      <c r="F265" s="499"/>
      <c r="G265" s="511"/>
      <c r="H265" s="24"/>
    </row>
    <row r="266" spans="2:8" ht="15" hidden="1" customHeight="1" x14ac:dyDescent="0.25">
      <c r="B266" s="28"/>
      <c r="C266" s="498"/>
      <c r="D266" s="498"/>
      <c r="E266" s="498"/>
      <c r="F266" s="499"/>
      <c r="G266" s="511"/>
      <c r="H266" s="24"/>
    </row>
    <row r="267" spans="2:8" ht="15" hidden="1" customHeight="1" x14ac:dyDescent="0.25">
      <c r="B267" s="28"/>
      <c r="C267" s="498"/>
      <c r="D267" s="498"/>
      <c r="E267" s="498"/>
      <c r="F267" s="499"/>
      <c r="G267" s="511"/>
      <c r="H267" s="24"/>
    </row>
    <row r="268" spans="2:8" ht="15" hidden="1" customHeight="1" x14ac:dyDescent="0.25">
      <c r="B268" s="28"/>
      <c r="C268" s="498"/>
      <c r="D268" s="498"/>
      <c r="E268" s="498"/>
      <c r="F268" s="499"/>
      <c r="G268" s="511"/>
      <c r="H268" s="24"/>
    </row>
    <row r="269" spans="2:8" ht="15" hidden="1" customHeight="1" x14ac:dyDescent="0.25">
      <c r="B269" s="28"/>
      <c r="C269" s="498"/>
      <c r="D269" s="498"/>
      <c r="E269" s="498"/>
      <c r="F269" s="499"/>
      <c r="G269" s="511"/>
      <c r="H269" s="24"/>
    </row>
    <row r="270" spans="2:8" ht="15" hidden="1" customHeight="1" x14ac:dyDescent="0.25">
      <c r="B270" s="28"/>
      <c r="C270" s="498"/>
      <c r="D270" s="498"/>
      <c r="E270" s="498"/>
      <c r="F270" s="499"/>
      <c r="G270" s="511"/>
      <c r="H270" s="24"/>
    </row>
    <row r="271" spans="2:8" ht="15" hidden="1" customHeight="1" x14ac:dyDescent="0.25">
      <c r="B271" s="28"/>
      <c r="C271" s="498"/>
      <c r="D271" s="498"/>
      <c r="E271" s="498"/>
      <c r="F271" s="499"/>
      <c r="G271" s="511"/>
      <c r="H271" s="24"/>
    </row>
    <row r="272" spans="2:8" ht="15" hidden="1" customHeight="1" x14ac:dyDescent="0.25">
      <c r="B272" s="28"/>
      <c r="C272" s="498"/>
      <c r="D272" s="498"/>
      <c r="E272" s="498"/>
      <c r="F272" s="499"/>
      <c r="G272" s="511"/>
      <c r="H272" s="24"/>
    </row>
    <row r="273" spans="2:8" ht="15" hidden="1" customHeight="1" x14ac:dyDescent="0.25">
      <c r="B273" s="28"/>
      <c r="C273" s="498"/>
      <c r="D273" s="498"/>
      <c r="E273" s="498"/>
      <c r="F273" s="499"/>
      <c r="G273" s="511"/>
      <c r="H273" s="24"/>
    </row>
    <row r="274" spans="2:8" ht="15" hidden="1" customHeight="1" x14ac:dyDescent="0.25">
      <c r="B274" s="28"/>
      <c r="C274" s="498"/>
      <c r="D274" s="498"/>
      <c r="E274" s="498"/>
      <c r="F274" s="499"/>
      <c r="G274" s="511"/>
      <c r="H274" s="24"/>
    </row>
    <row r="275" spans="2:8" ht="15" hidden="1" customHeight="1" x14ac:dyDescent="0.25">
      <c r="B275" s="28"/>
      <c r="C275" s="498"/>
      <c r="D275" s="498"/>
      <c r="E275" s="498"/>
      <c r="F275" s="499"/>
      <c r="G275" s="511"/>
      <c r="H275" s="24"/>
    </row>
    <row r="276" spans="2:8" ht="15" hidden="1" customHeight="1" x14ac:dyDescent="0.25">
      <c r="B276" s="28"/>
      <c r="C276" s="498"/>
      <c r="D276" s="498"/>
      <c r="E276" s="498"/>
      <c r="F276" s="499"/>
      <c r="G276" s="511"/>
      <c r="H276" s="24"/>
    </row>
    <row r="277" spans="2:8" ht="15" hidden="1" customHeight="1" x14ac:dyDescent="0.25">
      <c r="B277" s="28"/>
      <c r="C277" s="498"/>
      <c r="D277" s="498"/>
      <c r="E277" s="498"/>
      <c r="F277" s="499"/>
      <c r="G277" s="511"/>
      <c r="H277" s="24"/>
    </row>
    <row r="278" spans="2:8" ht="15" hidden="1" customHeight="1" x14ac:dyDescent="0.25">
      <c r="B278" s="28"/>
      <c r="C278" s="498"/>
      <c r="D278" s="498"/>
      <c r="E278" s="498"/>
      <c r="F278" s="499"/>
      <c r="G278" s="511"/>
      <c r="H278" s="24"/>
    </row>
    <row r="279" spans="2:8" ht="15" hidden="1" customHeight="1" x14ac:dyDescent="0.25">
      <c r="B279" s="28"/>
      <c r="C279" s="498"/>
      <c r="D279" s="498"/>
      <c r="E279" s="498"/>
      <c r="F279" s="499"/>
      <c r="G279" s="511"/>
      <c r="H279" s="24"/>
    </row>
    <row r="280" spans="2:8" ht="15" hidden="1" customHeight="1" x14ac:dyDescent="0.25">
      <c r="B280" s="28"/>
      <c r="C280" s="498"/>
      <c r="D280" s="498"/>
      <c r="E280" s="498"/>
      <c r="F280" s="499"/>
      <c r="G280" s="511"/>
      <c r="H280" s="24"/>
    </row>
    <row r="281" spans="2:8" ht="15" hidden="1" customHeight="1" x14ac:dyDescent="0.25">
      <c r="B281" s="28"/>
      <c r="C281" s="498"/>
      <c r="D281" s="498"/>
      <c r="E281" s="498"/>
      <c r="F281" s="499"/>
      <c r="G281" s="511"/>
      <c r="H281" s="24"/>
    </row>
    <row r="282" spans="2:8" ht="15" hidden="1" customHeight="1" x14ac:dyDescent="0.25">
      <c r="B282" s="28"/>
      <c r="C282" s="498"/>
      <c r="D282" s="498"/>
      <c r="E282" s="498"/>
      <c r="F282" s="499"/>
      <c r="G282" s="511"/>
      <c r="H282" s="24"/>
    </row>
    <row r="283" spans="2:8" ht="15" hidden="1" customHeight="1" x14ac:dyDescent="0.25">
      <c r="B283" s="28"/>
      <c r="C283" s="498"/>
      <c r="D283" s="498"/>
      <c r="E283" s="498"/>
      <c r="F283" s="499"/>
      <c r="G283" s="511"/>
      <c r="H283" s="24"/>
    </row>
    <row r="284" spans="2:8" ht="15" hidden="1" customHeight="1" x14ac:dyDescent="0.25">
      <c r="B284" s="28"/>
      <c r="C284" s="498"/>
      <c r="D284" s="498"/>
      <c r="E284" s="498"/>
      <c r="F284" s="499"/>
      <c r="G284" s="511"/>
      <c r="H284" s="24"/>
    </row>
    <row r="285" spans="2:8" ht="15" hidden="1" customHeight="1" x14ac:dyDescent="0.25">
      <c r="B285" s="28"/>
      <c r="C285" s="498"/>
      <c r="D285" s="498"/>
      <c r="E285" s="498"/>
      <c r="F285" s="499"/>
      <c r="G285" s="511"/>
      <c r="H285" s="24"/>
    </row>
    <row r="286" spans="2:8" ht="15" hidden="1" customHeight="1" x14ac:dyDescent="0.25">
      <c r="B286" s="28"/>
      <c r="C286" s="498"/>
      <c r="D286" s="498"/>
      <c r="E286" s="498"/>
      <c r="F286" s="499"/>
      <c r="G286" s="511"/>
      <c r="H286" s="24"/>
    </row>
    <row r="287" spans="2:8" ht="15" hidden="1" customHeight="1" x14ac:dyDescent="0.25">
      <c r="B287" s="28"/>
      <c r="C287" s="498"/>
      <c r="D287" s="498"/>
      <c r="E287" s="498"/>
      <c r="F287" s="499"/>
      <c r="G287" s="511"/>
      <c r="H287" s="24"/>
    </row>
    <row r="288" spans="2:8" ht="15" hidden="1" customHeight="1" x14ac:dyDescent="0.25">
      <c r="B288" s="28"/>
      <c r="C288" s="498"/>
      <c r="D288" s="498"/>
      <c r="E288" s="498"/>
      <c r="F288" s="499"/>
      <c r="G288" s="511"/>
      <c r="H288" s="24"/>
    </row>
    <row r="289" spans="2:8" ht="15" hidden="1" customHeight="1" x14ac:dyDescent="0.25">
      <c r="B289" s="28"/>
      <c r="C289" s="498"/>
      <c r="D289" s="498"/>
      <c r="E289" s="498"/>
      <c r="F289" s="499"/>
      <c r="G289" s="511"/>
      <c r="H289" s="24"/>
    </row>
    <row r="290" spans="2:8" ht="15" hidden="1" customHeight="1" x14ac:dyDescent="0.25">
      <c r="B290" s="28"/>
      <c r="C290" s="498"/>
      <c r="D290" s="498"/>
      <c r="E290" s="498"/>
      <c r="F290" s="499"/>
      <c r="G290" s="511"/>
      <c r="H290" s="24"/>
    </row>
    <row r="291" spans="2:8" ht="15" hidden="1" customHeight="1" x14ac:dyDescent="0.25">
      <c r="B291" s="28"/>
      <c r="C291" s="498"/>
      <c r="D291" s="498"/>
      <c r="E291" s="498"/>
      <c r="F291" s="499"/>
      <c r="G291" s="511"/>
      <c r="H291" s="24"/>
    </row>
    <row r="292" spans="2:8" ht="15" hidden="1" customHeight="1" x14ac:dyDescent="0.25">
      <c r="B292" s="28"/>
      <c r="C292" s="498"/>
      <c r="D292" s="498"/>
      <c r="E292" s="498"/>
      <c r="F292" s="499"/>
      <c r="G292" s="511"/>
      <c r="H292" s="24"/>
    </row>
    <row r="293" spans="2:8" ht="15" hidden="1" customHeight="1" x14ac:dyDescent="0.25">
      <c r="B293" s="28"/>
      <c r="C293" s="498"/>
      <c r="D293" s="498"/>
      <c r="E293" s="498"/>
      <c r="F293" s="499"/>
      <c r="G293" s="511"/>
      <c r="H293" s="24"/>
    </row>
    <row r="294" spans="2:8" ht="15" hidden="1" customHeight="1" x14ac:dyDescent="0.25">
      <c r="B294" s="28"/>
      <c r="C294" s="498"/>
      <c r="D294" s="498"/>
      <c r="E294" s="498"/>
      <c r="F294" s="499"/>
      <c r="G294" s="511"/>
      <c r="H294" s="24"/>
    </row>
    <row r="295" spans="2:8" ht="15" hidden="1" customHeight="1" x14ac:dyDescent="0.25">
      <c r="B295" s="28"/>
      <c r="C295" s="498"/>
      <c r="D295" s="498"/>
      <c r="E295" s="498"/>
      <c r="F295" s="499"/>
      <c r="G295" s="511"/>
      <c r="H295" s="24"/>
    </row>
    <row r="296" spans="2:8" ht="15" hidden="1" customHeight="1" x14ac:dyDescent="0.25">
      <c r="B296" s="28"/>
      <c r="C296" s="498"/>
      <c r="D296" s="498"/>
      <c r="E296" s="498"/>
      <c r="F296" s="499"/>
      <c r="G296" s="511"/>
      <c r="H296" s="24"/>
    </row>
    <row r="297" spans="2:8" ht="15" hidden="1" customHeight="1" x14ac:dyDescent="0.25">
      <c r="B297" s="28"/>
      <c r="C297" s="498"/>
      <c r="D297" s="498"/>
      <c r="E297" s="498"/>
      <c r="F297" s="499"/>
      <c r="G297" s="511"/>
      <c r="H297" s="24"/>
    </row>
    <row r="298" spans="2:8" ht="15" hidden="1" customHeight="1" x14ac:dyDescent="0.25">
      <c r="B298" s="28"/>
      <c r="C298" s="498"/>
      <c r="D298" s="498"/>
      <c r="E298" s="498"/>
      <c r="F298" s="499"/>
      <c r="G298" s="511"/>
      <c r="H298" s="24"/>
    </row>
    <row r="299" spans="2:8" ht="15" hidden="1" customHeight="1" x14ac:dyDescent="0.25">
      <c r="B299" s="28"/>
      <c r="C299" s="498"/>
      <c r="D299" s="498"/>
      <c r="E299" s="498"/>
      <c r="F299" s="499"/>
      <c r="G299" s="511"/>
      <c r="H299" s="24"/>
    </row>
    <row r="300" spans="2:8" ht="15" hidden="1" customHeight="1" x14ac:dyDescent="0.25">
      <c r="B300" s="28"/>
      <c r="C300" s="498"/>
      <c r="D300" s="498"/>
      <c r="E300" s="498"/>
      <c r="F300" s="499"/>
      <c r="G300" s="511"/>
      <c r="H300" s="24"/>
    </row>
    <row r="301" spans="2:8" ht="15" hidden="1" customHeight="1" x14ac:dyDescent="0.25">
      <c r="B301" s="28"/>
      <c r="C301" s="498"/>
      <c r="D301" s="498"/>
      <c r="E301" s="498"/>
      <c r="F301" s="499"/>
      <c r="G301" s="511"/>
      <c r="H301" s="24"/>
    </row>
    <row r="302" spans="2:8" ht="15" hidden="1" customHeight="1" x14ac:dyDescent="0.25">
      <c r="B302" s="28"/>
      <c r="C302" s="498"/>
      <c r="D302" s="498"/>
      <c r="E302" s="498"/>
      <c r="F302" s="499"/>
      <c r="G302" s="511"/>
      <c r="H302" s="24"/>
    </row>
    <row r="303" spans="2:8" ht="15" hidden="1" customHeight="1" x14ac:dyDescent="0.25">
      <c r="B303" s="28"/>
      <c r="C303" s="498"/>
      <c r="D303" s="498"/>
      <c r="E303" s="498"/>
      <c r="F303" s="499"/>
      <c r="G303" s="511"/>
      <c r="H303" s="24"/>
    </row>
    <row r="304" spans="2:8" ht="15" hidden="1" customHeight="1" x14ac:dyDescent="0.25">
      <c r="B304" s="28"/>
      <c r="C304" s="498"/>
      <c r="D304" s="498"/>
      <c r="E304" s="498"/>
      <c r="F304" s="499"/>
      <c r="G304" s="511"/>
      <c r="H304" s="24"/>
    </row>
    <row r="305" spans="2:8" ht="15" hidden="1" customHeight="1" x14ac:dyDescent="0.25">
      <c r="B305" s="28"/>
      <c r="C305" s="498"/>
      <c r="D305" s="498"/>
      <c r="E305" s="498"/>
      <c r="F305" s="499"/>
      <c r="G305" s="511"/>
      <c r="H305" s="24"/>
    </row>
    <row r="306" spans="2:8" ht="15" hidden="1" customHeight="1" x14ac:dyDescent="0.25">
      <c r="B306" s="28"/>
      <c r="C306" s="498"/>
      <c r="D306" s="498"/>
      <c r="E306" s="498"/>
      <c r="F306" s="499"/>
      <c r="G306" s="511"/>
      <c r="H306" s="24"/>
    </row>
    <row r="307" spans="2:8" ht="15" hidden="1" customHeight="1" x14ac:dyDescent="0.25">
      <c r="B307" s="28"/>
      <c r="C307" s="498"/>
      <c r="D307" s="498"/>
      <c r="E307" s="498"/>
      <c r="F307" s="499"/>
      <c r="G307" s="511"/>
      <c r="H307" s="24"/>
    </row>
    <row r="308" spans="2:8" ht="15" hidden="1" customHeight="1" x14ac:dyDescent="0.25">
      <c r="B308" s="28"/>
      <c r="C308" s="498"/>
      <c r="D308" s="498"/>
      <c r="E308" s="498"/>
      <c r="F308" s="499"/>
      <c r="G308" s="511"/>
      <c r="H308" s="24"/>
    </row>
    <row r="309" spans="2:8" ht="15" hidden="1" customHeight="1" x14ac:dyDescent="0.25">
      <c r="B309" s="28"/>
      <c r="C309" s="498"/>
      <c r="D309" s="498"/>
      <c r="E309" s="498"/>
      <c r="F309" s="499"/>
      <c r="G309" s="511"/>
      <c r="H309" s="24"/>
    </row>
    <row r="310" spans="2:8" ht="15" hidden="1" customHeight="1" x14ac:dyDescent="0.25">
      <c r="B310" s="28"/>
      <c r="C310" s="498"/>
      <c r="D310" s="498"/>
      <c r="E310" s="498"/>
      <c r="F310" s="499"/>
      <c r="G310" s="511"/>
      <c r="H310" s="24"/>
    </row>
    <row r="311" spans="2:8" ht="15" hidden="1" customHeight="1" x14ac:dyDescent="0.25">
      <c r="B311" s="28"/>
      <c r="C311" s="498"/>
      <c r="D311" s="498"/>
      <c r="E311" s="498"/>
      <c r="F311" s="499"/>
      <c r="G311" s="511"/>
      <c r="H311" s="24"/>
    </row>
    <row r="312" spans="2:8" ht="15" hidden="1" customHeight="1" x14ac:dyDescent="0.25">
      <c r="B312" s="28"/>
      <c r="C312" s="498"/>
      <c r="D312" s="498"/>
      <c r="E312" s="498"/>
      <c r="F312" s="499"/>
      <c r="G312" s="511"/>
      <c r="H312" s="24"/>
    </row>
    <row r="313" spans="2:8" ht="15" hidden="1" customHeight="1" x14ac:dyDescent="0.25">
      <c r="B313" s="28"/>
      <c r="C313" s="498"/>
      <c r="D313" s="498"/>
      <c r="E313" s="498"/>
      <c r="F313" s="499"/>
      <c r="G313" s="511"/>
      <c r="H313" s="24"/>
    </row>
    <row r="314" spans="2:8" ht="15" hidden="1" customHeight="1" x14ac:dyDescent="0.25">
      <c r="B314" s="28"/>
      <c r="C314" s="498"/>
      <c r="D314" s="498"/>
      <c r="E314" s="498"/>
      <c r="F314" s="499"/>
      <c r="G314" s="511"/>
      <c r="H314" s="24"/>
    </row>
    <row r="315" spans="2:8" ht="15" hidden="1" customHeight="1" x14ac:dyDescent="0.25">
      <c r="B315" s="28"/>
      <c r="C315" s="498"/>
      <c r="D315" s="498"/>
      <c r="E315" s="498"/>
      <c r="F315" s="499"/>
      <c r="G315" s="511"/>
      <c r="H315" s="24"/>
    </row>
    <row r="316" spans="2:8" ht="15" hidden="1" customHeight="1" x14ac:dyDescent="0.25">
      <c r="B316" s="28"/>
      <c r="C316" s="498"/>
      <c r="D316" s="498"/>
      <c r="E316" s="498"/>
      <c r="F316" s="499"/>
      <c r="G316" s="511"/>
      <c r="H316" s="24"/>
    </row>
    <row r="317" spans="2:8" ht="15" hidden="1" customHeight="1" x14ac:dyDescent="0.25">
      <c r="B317" s="28"/>
      <c r="C317" s="498"/>
      <c r="D317" s="498"/>
      <c r="E317" s="498"/>
      <c r="F317" s="499"/>
      <c r="G317" s="511"/>
      <c r="H317" s="24"/>
    </row>
    <row r="318" spans="2:8" ht="15" hidden="1" customHeight="1" x14ac:dyDescent="0.25">
      <c r="B318" s="28"/>
      <c r="C318" s="498"/>
      <c r="D318" s="498"/>
      <c r="E318" s="498"/>
      <c r="F318" s="499"/>
      <c r="G318" s="511"/>
      <c r="H318" s="24"/>
    </row>
    <row r="319" spans="2:8" ht="15" hidden="1" customHeight="1" x14ac:dyDescent="0.25">
      <c r="B319" s="28"/>
      <c r="C319" s="498"/>
      <c r="D319" s="498"/>
      <c r="E319" s="498"/>
      <c r="F319" s="499"/>
      <c r="G319" s="511"/>
      <c r="H319" s="24"/>
    </row>
    <row r="320" spans="2:8" ht="15" hidden="1" customHeight="1" x14ac:dyDescent="0.25">
      <c r="B320" s="28"/>
      <c r="C320" s="498"/>
      <c r="D320" s="498"/>
      <c r="E320" s="498"/>
      <c r="F320" s="499"/>
      <c r="G320" s="511"/>
      <c r="H320" s="24"/>
    </row>
    <row r="321" spans="2:8" ht="15" hidden="1" customHeight="1" x14ac:dyDescent="0.25">
      <c r="B321" s="28"/>
      <c r="C321" s="498"/>
      <c r="D321" s="498"/>
      <c r="E321" s="498"/>
      <c r="F321" s="499"/>
      <c r="G321" s="511"/>
      <c r="H321" s="24"/>
    </row>
    <row r="322" spans="2:8" ht="15" hidden="1" customHeight="1" x14ac:dyDescent="0.25">
      <c r="B322" s="28"/>
      <c r="C322" s="498"/>
      <c r="D322" s="498"/>
      <c r="E322" s="498"/>
      <c r="F322" s="499"/>
      <c r="G322" s="511"/>
      <c r="H322" s="24"/>
    </row>
    <row r="323" spans="2:8" ht="15" hidden="1" customHeight="1" x14ac:dyDescent="0.25">
      <c r="B323" s="28"/>
      <c r="C323" s="498"/>
      <c r="D323" s="498"/>
      <c r="E323" s="498"/>
      <c r="F323" s="499"/>
      <c r="G323" s="511"/>
      <c r="H323" s="24"/>
    </row>
    <row r="324" spans="2:8" ht="15" hidden="1" customHeight="1" x14ac:dyDescent="0.25">
      <c r="B324" s="28"/>
      <c r="C324" s="498"/>
      <c r="D324" s="498"/>
      <c r="E324" s="498"/>
      <c r="F324" s="499"/>
      <c r="G324" s="511"/>
      <c r="H324" s="24"/>
    </row>
    <row r="325" spans="2:8" ht="15" hidden="1" customHeight="1" x14ac:dyDescent="0.25">
      <c r="B325" s="28"/>
      <c r="C325" s="498"/>
      <c r="D325" s="498"/>
      <c r="E325" s="498"/>
      <c r="F325" s="499"/>
      <c r="G325" s="511"/>
      <c r="H325" s="24"/>
    </row>
    <row r="326" spans="2:8" ht="15" hidden="1" customHeight="1" x14ac:dyDescent="0.25">
      <c r="B326" s="28"/>
      <c r="C326" s="498"/>
      <c r="D326" s="498"/>
      <c r="E326" s="498"/>
      <c r="F326" s="499"/>
      <c r="G326" s="511"/>
      <c r="H326" s="24"/>
    </row>
    <row r="327" spans="2:8" ht="15" hidden="1" customHeight="1" x14ac:dyDescent="0.25">
      <c r="B327" s="28"/>
      <c r="C327" s="498"/>
      <c r="D327" s="498"/>
      <c r="E327" s="498"/>
      <c r="F327" s="499"/>
      <c r="G327" s="511"/>
      <c r="H327" s="24"/>
    </row>
    <row r="328" spans="2:8" ht="15" hidden="1" customHeight="1" x14ac:dyDescent="0.25">
      <c r="B328" s="28"/>
      <c r="C328" s="498"/>
      <c r="D328" s="498"/>
      <c r="E328" s="498"/>
      <c r="F328" s="499"/>
      <c r="G328" s="511"/>
      <c r="H328" s="24"/>
    </row>
    <row r="329" spans="2:8" ht="15" hidden="1" customHeight="1" x14ac:dyDescent="0.25">
      <c r="B329" s="28"/>
      <c r="C329" s="498"/>
      <c r="D329" s="498"/>
      <c r="E329" s="498"/>
      <c r="F329" s="499"/>
      <c r="G329" s="511"/>
      <c r="H329" s="24"/>
    </row>
    <row r="330" spans="2:8" ht="15" hidden="1" customHeight="1" x14ac:dyDescent="0.25">
      <c r="B330" s="28"/>
      <c r="C330" s="498"/>
      <c r="D330" s="498"/>
      <c r="E330" s="498"/>
      <c r="F330" s="499"/>
      <c r="G330" s="511"/>
      <c r="H330" s="24"/>
    </row>
    <row r="331" spans="2:8" ht="15" hidden="1" customHeight="1" x14ac:dyDescent="0.25">
      <c r="B331" s="28"/>
      <c r="C331" s="498"/>
      <c r="D331" s="498"/>
      <c r="E331" s="498"/>
      <c r="F331" s="499"/>
      <c r="G331" s="511"/>
      <c r="H331" s="24"/>
    </row>
    <row r="332" spans="2:8" ht="15" hidden="1" customHeight="1" x14ac:dyDescent="0.25">
      <c r="B332" s="28"/>
      <c r="C332" s="498"/>
      <c r="D332" s="498"/>
      <c r="E332" s="498"/>
      <c r="F332" s="499"/>
      <c r="G332" s="511"/>
      <c r="H332" s="24"/>
    </row>
    <row r="333" spans="2:8" ht="15" hidden="1" customHeight="1" x14ac:dyDescent="0.25">
      <c r="B333" s="28"/>
      <c r="C333" s="498"/>
      <c r="D333" s="498"/>
      <c r="E333" s="498"/>
      <c r="F333" s="499"/>
      <c r="G333" s="511"/>
      <c r="H333" s="24"/>
    </row>
    <row r="334" spans="2:8" ht="15" hidden="1" customHeight="1" x14ac:dyDescent="0.25">
      <c r="B334" s="28"/>
      <c r="C334" s="498"/>
      <c r="D334" s="498"/>
      <c r="E334" s="498"/>
      <c r="F334" s="499"/>
      <c r="G334" s="511"/>
      <c r="H334" s="24"/>
    </row>
    <row r="335" spans="2:8" ht="15" hidden="1" customHeight="1" x14ac:dyDescent="0.25">
      <c r="B335" s="28"/>
      <c r="C335" s="498"/>
      <c r="D335" s="498"/>
      <c r="E335" s="498"/>
      <c r="F335" s="499"/>
      <c r="G335" s="511"/>
      <c r="H335" s="24"/>
    </row>
    <row r="336" spans="2:8" ht="15" hidden="1" customHeight="1" x14ac:dyDescent="0.25">
      <c r="B336" s="28"/>
      <c r="C336" s="498"/>
      <c r="D336" s="498"/>
      <c r="E336" s="498"/>
      <c r="F336" s="499"/>
      <c r="G336" s="511"/>
      <c r="H336" s="24"/>
    </row>
    <row r="337" spans="2:8" ht="15" hidden="1" customHeight="1" x14ac:dyDescent="0.25">
      <c r="B337" s="28"/>
      <c r="C337" s="498"/>
      <c r="D337" s="498"/>
      <c r="E337" s="498"/>
      <c r="F337" s="499"/>
      <c r="G337" s="511"/>
      <c r="H337" s="24"/>
    </row>
    <row r="338" spans="2:8" ht="15" hidden="1" customHeight="1" x14ac:dyDescent="0.25">
      <c r="B338" s="28"/>
      <c r="C338" s="498"/>
      <c r="D338" s="498"/>
      <c r="E338" s="498"/>
      <c r="F338" s="499"/>
      <c r="G338" s="511"/>
      <c r="H338" s="24"/>
    </row>
    <row r="339" spans="2:8" ht="15" hidden="1" customHeight="1" x14ac:dyDescent="0.25">
      <c r="B339" s="28"/>
      <c r="C339" s="498"/>
      <c r="D339" s="498"/>
      <c r="E339" s="498"/>
      <c r="F339" s="499"/>
      <c r="G339" s="511"/>
      <c r="H339" s="24"/>
    </row>
    <row r="340" spans="2:8" ht="15" hidden="1" customHeight="1" x14ac:dyDescent="0.25">
      <c r="B340" s="28"/>
      <c r="C340" s="498"/>
      <c r="D340" s="498"/>
      <c r="E340" s="498"/>
      <c r="F340" s="499"/>
      <c r="G340" s="511"/>
      <c r="H340" s="24"/>
    </row>
    <row r="341" spans="2:8" ht="15" hidden="1" customHeight="1" x14ac:dyDescent="0.25">
      <c r="B341" s="28"/>
      <c r="C341" s="498"/>
      <c r="D341" s="498"/>
      <c r="E341" s="498"/>
      <c r="F341" s="499"/>
      <c r="G341" s="511"/>
      <c r="H341" s="24"/>
    </row>
    <row r="342" spans="2:8" ht="15" hidden="1" customHeight="1" x14ac:dyDescent="0.25">
      <c r="B342" s="28"/>
      <c r="C342" s="498"/>
      <c r="D342" s="498"/>
      <c r="E342" s="498"/>
      <c r="F342" s="499"/>
      <c r="G342" s="511"/>
      <c r="H342" s="24"/>
    </row>
    <row r="343" spans="2:8" ht="15" hidden="1" customHeight="1" x14ac:dyDescent="0.25">
      <c r="B343" s="28"/>
      <c r="C343" s="498"/>
      <c r="D343" s="498"/>
      <c r="E343" s="498"/>
      <c r="F343" s="499"/>
      <c r="G343" s="511"/>
      <c r="H343" s="24"/>
    </row>
    <row r="344" spans="2:8" ht="15" hidden="1" customHeight="1" x14ac:dyDescent="0.25">
      <c r="B344" s="28"/>
      <c r="C344" s="498"/>
      <c r="D344" s="498"/>
      <c r="E344" s="498"/>
      <c r="F344" s="499"/>
      <c r="G344" s="511"/>
      <c r="H344" s="24"/>
    </row>
    <row r="345" spans="2:8" ht="15" hidden="1" customHeight="1" x14ac:dyDescent="0.25">
      <c r="B345" s="28"/>
      <c r="C345" s="498"/>
      <c r="D345" s="498"/>
      <c r="E345" s="498"/>
      <c r="F345" s="499"/>
      <c r="G345" s="511"/>
      <c r="H345" s="24"/>
    </row>
    <row r="346" spans="2:8" ht="15" hidden="1" customHeight="1" x14ac:dyDescent="0.25">
      <c r="B346" s="28"/>
      <c r="C346" s="498"/>
      <c r="D346" s="498"/>
      <c r="E346" s="498"/>
      <c r="F346" s="499"/>
      <c r="G346" s="511"/>
      <c r="H346" s="24"/>
    </row>
    <row r="347" spans="2:8" ht="15" hidden="1" customHeight="1" x14ac:dyDescent="0.25">
      <c r="B347" s="28"/>
      <c r="C347" s="498"/>
      <c r="D347" s="498"/>
      <c r="E347" s="498"/>
      <c r="F347" s="499"/>
      <c r="G347" s="511"/>
      <c r="H347" s="24"/>
    </row>
    <row r="348" spans="2:8" ht="15" hidden="1" customHeight="1" x14ac:dyDescent="0.25">
      <c r="B348" s="28"/>
      <c r="C348" s="498"/>
      <c r="D348" s="498"/>
      <c r="E348" s="498"/>
      <c r="F348" s="499"/>
      <c r="G348" s="511"/>
      <c r="H348" s="24"/>
    </row>
    <row r="349" spans="2:8" ht="15" hidden="1" customHeight="1" x14ac:dyDescent="0.25">
      <c r="B349" s="28"/>
      <c r="C349" s="498"/>
      <c r="D349" s="498"/>
      <c r="E349" s="498"/>
      <c r="F349" s="499"/>
      <c r="G349" s="511"/>
      <c r="H349" s="24"/>
    </row>
    <row r="350" spans="2:8" ht="15" hidden="1" customHeight="1" x14ac:dyDescent="0.25">
      <c r="B350" s="28"/>
      <c r="C350" s="498"/>
      <c r="D350" s="498"/>
      <c r="E350" s="498"/>
      <c r="F350" s="499"/>
      <c r="G350" s="511"/>
      <c r="H350" s="24"/>
    </row>
    <row r="351" spans="2:8" ht="15" hidden="1" customHeight="1" x14ac:dyDescent="0.25">
      <c r="B351" s="28"/>
      <c r="C351" s="498"/>
      <c r="D351" s="498"/>
      <c r="E351" s="498"/>
      <c r="F351" s="499"/>
      <c r="G351" s="511"/>
      <c r="H351" s="24"/>
    </row>
    <row r="352" spans="2:8" ht="15" hidden="1" customHeight="1" x14ac:dyDescent="0.25">
      <c r="B352" s="28"/>
      <c r="C352" s="498"/>
      <c r="D352" s="498"/>
      <c r="E352" s="498"/>
      <c r="F352" s="499"/>
      <c r="G352" s="511"/>
      <c r="H352" s="24"/>
    </row>
    <row r="353" spans="2:8" ht="15" hidden="1" customHeight="1" x14ac:dyDescent="0.25">
      <c r="B353" s="28"/>
      <c r="C353" s="498"/>
      <c r="D353" s="498"/>
      <c r="E353" s="498"/>
      <c r="F353" s="499"/>
      <c r="G353" s="511"/>
      <c r="H353" s="24"/>
    </row>
    <row r="354" spans="2:8" ht="15" hidden="1" customHeight="1" x14ac:dyDescent="0.25">
      <c r="B354" s="28"/>
      <c r="C354" s="498"/>
      <c r="D354" s="498"/>
      <c r="E354" s="498"/>
      <c r="F354" s="499"/>
      <c r="G354" s="511"/>
      <c r="H354" s="24"/>
    </row>
    <row r="355" spans="2:8" ht="15" hidden="1" customHeight="1" x14ac:dyDescent="0.25">
      <c r="B355" s="28"/>
      <c r="C355" s="498"/>
      <c r="D355" s="498"/>
      <c r="E355" s="498"/>
      <c r="F355" s="499"/>
      <c r="G355" s="511"/>
      <c r="H355" s="24"/>
    </row>
    <row r="356" spans="2:8" ht="15" hidden="1" customHeight="1" x14ac:dyDescent="0.25">
      <c r="B356" s="28"/>
      <c r="C356" s="498"/>
      <c r="D356" s="498"/>
      <c r="E356" s="498"/>
      <c r="F356" s="499"/>
      <c r="G356" s="511"/>
      <c r="H356" s="24"/>
    </row>
    <row r="357" spans="2:8" ht="15" hidden="1" customHeight="1" x14ac:dyDescent="0.25">
      <c r="B357" s="28"/>
      <c r="C357" s="498"/>
      <c r="D357" s="498"/>
      <c r="E357" s="498"/>
      <c r="F357" s="499"/>
      <c r="G357" s="511"/>
      <c r="H357" s="24"/>
    </row>
    <row r="358" spans="2:8" ht="15" hidden="1" customHeight="1" x14ac:dyDescent="0.25">
      <c r="B358" s="28"/>
      <c r="C358" s="498"/>
      <c r="D358" s="498"/>
      <c r="E358" s="498"/>
      <c r="F358" s="499"/>
      <c r="G358" s="511"/>
      <c r="H358" s="24"/>
    </row>
    <row r="359" spans="2:8" ht="15" hidden="1" customHeight="1" x14ac:dyDescent="0.25">
      <c r="B359" s="28"/>
      <c r="C359" s="498"/>
      <c r="D359" s="498"/>
      <c r="E359" s="498"/>
      <c r="F359" s="499"/>
      <c r="G359" s="511"/>
      <c r="H359" s="24"/>
    </row>
    <row r="360" spans="2:8" ht="15" hidden="1" customHeight="1" x14ac:dyDescent="0.25">
      <c r="B360" s="28"/>
      <c r="C360" s="498"/>
      <c r="D360" s="498"/>
      <c r="E360" s="498"/>
      <c r="F360" s="499"/>
      <c r="G360" s="511"/>
      <c r="H360" s="24"/>
    </row>
    <row r="361" spans="2:8" ht="15" hidden="1" customHeight="1" x14ac:dyDescent="0.25">
      <c r="B361" s="28"/>
      <c r="C361" s="498"/>
      <c r="D361" s="498"/>
      <c r="E361" s="498"/>
      <c r="F361" s="499"/>
      <c r="G361" s="511"/>
      <c r="H361" s="24"/>
    </row>
    <row r="362" spans="2:8" ht="15" hidden="1" customHeight="1" x14ac:dyDescent="0.25">
      <c r="B362" s="28"/>
      <c r="C362" s="498"/>
      <c r="D362" s="498"/>
      <c r="E362" s="498"/>
      <c r="F362" s="499"/>
      <c r="G362" s="511"/>
      <c r="H362" s="24"/>
    </row>
    <row r="363" spans="2:8" ht="15" hidden="1" customHeight="1" x14ac:dyDescent="0.25">
      <c r="B363" s="28"/>
      <c r="C363" s="498"/>
      <c r="D363" s="498"/>
      <c r="E363" s="498"/>
      <c r="F363" s="499"/>
      <c r="G363" s="511"/>
      <c r="H363" s="24"/>
    </row>
    <row r="364" spans="2:8" ht="15" hidden="1" customHeight="1" x14ac:dyDescent="0.25">
      <c r="B364" s="28"/>
      <c r="C364" s="498"/>
      <c r="D364" s="498"/>
      <c r="E364" s="498"/>
      <c r="F364" s="499"/>
      <c r="G364" s="511"/>
      <c r="H364" s="24"/>
    </row>
    <row r="365" spans="2:8" ht="15" hidden="1" customHeight="1" x14ac:dyDescent="0.25">
      <c r="B365" s="28"/>
      <c r="C365" s="498"/>
      <c r="D365" s="498"/>
      <c r="E365" s="498"/>
      <c r="F365" s="499"/>
      <c r="G365" s="511"/>
      <c r="H365" s="24"/>
    </row>
    <row r="366" spans="2:8" ht="15" hidden="1" customHeight="1" x14ac:dyDescent="0.25">
      <c r="B366" s="28"/>
      <c r="C366" s="498"/>
      <c r="D366" s="498"/>
      <c r="E366" s="498"/>
      <c r="F366" s="499"/>
      <c r="G366" s="511"/>
      <c r="H366" s="24"/>
    </row>
    <row r="367" spans="2:8" ht="15" hidden="1" customHeight="1" x14ac:dyDescent="0.25">
      <c r="B367" s="28"/>
      <c r="C367" s="498"/>
      <c r="D367" s="498"/>
      <c r="E367" s="498"/>
      <c r="F367" s="499"/>
      <c r="G367" s="511"/>
      <c r="H367" s="24"/>
    </row>
    <row r="368" spans="2:8" ht="15" hidden="1" customHeight="1" x14ac:dyDescent="0.25">
      <c r="B368" s="28"/>
      <c r="C368" s="498"/>
      <c r="D368" s="498"/>
      <c r="E368" s="498"/>
      <c r="F368" s="499"/>
      <c r="G368" s="511"/>
      <c r="H368" s="24"/>
    </row>
    <row r="369" spans="2:8" ht="15" hidden="1" customHeight="1" x14ac:dyDescent="0.25">
      <c r="B369" s="28"/>
      <c r="C369" s="498"/>
      <c r="D369" s="498"/>
      <c r="E369" s="498"/>
      <c r="F369" s="499"/>
      <c r="G369" s="511"/>
      <c r="H369" s="24"/>
    </row>
    <row r="370" spans="2:8" ht="15" hidden="1" customHeight="1" x14ac:dyDescent="0.25">
      <c r="B370" s="28"/>
      <c r="C370" s="498"/>
      <c r="D370" s="498"/>
      <c r="E370" s="498"/>
      <c r="F370" s="499"/>
      <c r="G370" s="511"/>
      <c r="H370" s="24"/>
    </row>
    <row r="371" spans="2:8" ht="15" hidden="1" customHeight="1" x14ac:dyDescent="0.25">
      <c r="B371" s="28"/>
      <c r="C371" s="498"/>
      <c r="D371" s="498"/>
      <c r="E371" s="498"/>
      <c r="F371" s="499"/>
      <c r="G371" s="511"/>
      <c r="H371" s="24"/>
    </row>
    <row r="372" spans="2:8" ht="15" hidden="1" customHeight="1" x14ac:dyDescent="0.25">
      <c r="B372" s="28"/>
      <c r="C372" s="498"/>
      <c r="D372" s="498"/>
      <c r="E372" s="498"/>
      <c r="F372" s="499"/>
      <c r="G372" s="511"/>
      <c r="H372" s="24"/>
    </row>
    <row r="373" spans="2:8" ht="15" hidden="1" customHeight="1" x14ac:dyDescent="0.25">
      <c r="B373" s="28"/>
      <c r="C373" s="498"/>
      <c r="D373" s="498"/>
      <c r="E373" s="498"/>
      <c r="F373" s="499"/>
      <c r="G373" s="511"/>
      <c r="H373" s="24"/>
    </row>
    <row r="374" spans="2:8" ht="15" hidden="1" customHeight="1" x14ac:dyDescent="0.25">
      <c r="B374" s="28"/>
      <c r="C374" s="498"/>
      <c r="D374" s="498"/>
      <c r="E374" s="498"/>
      <c r="F374" s="499"/>
      <c r="G374" s="511"/>
      <c r="H374" s="24"/>
    </row>
    <row r="375" spans="2:8" ht="15" hidden="1" customHeight="1" x14ac:dyDescent="0.25">
      <c r="B375" s="28"/>
      <c r="C375" s="498"/>
      <c r="D375" s="498"/>
      <c r="E375" s="498"/>
      <c r="F375" s="499"/>
      <c r="G375" s="511"/>
      <c r="H375" s="24"/>
    </row>
    <row r="376" spans="2:8" ht="15" hidden="1" customHeight="1" x14ac:dyDescent="0.25">
      <c r="B376" s="28"/>
      <c r="C376" s="498"/>
      <c r="D376" s="498"/>
      <c r="E376" s="498"/>
      <c r="F376" s="499"/>
      <c r="G376" s="511"/>
      <c r="H376" s="24"/>
    </row>
    <row r="377" spans="2:8" ht="15" hidden="1" customHeight="1" x14ac:dyDescent="0.25">
      <c r="B377" s="28"/>
      <c r="C377" s="498"/>
      <c r="D377" s="498"/>
      <c r="E377" s="498"/>
      <c r="F377" s="499"/>
      <c r="G377" s="511"/>
      <c r="H377" s="24"/>
    </row>
    <row r="378" spans="2:8" ht="15" hidden="1" customHeight="1" x14ac:dyDescent="0.25">
      <c r="B378" s="28"/>
      <c r="C378" s="498"/>
      <c r="D378" s="498"/>
      <c r="E378" s="498"/>
      <c r="F378" s="499"/>
      <c r="G378" s="511"/>
      <c r="H378" s="24"/>
    </row>
    <row r="379" spans="2:8" ht="15" hidden="1" customHeight="1" x14ac:dyDescent="0.25">
      <c r="B379" s="28"/>
      <c r="C379" s="498"/>
      <c r="D379" s="498"/>
      <c r="E379" s="498"/>
      <c r="F379" s="499"/>
      <c r="G379" s="511"/>
      <c r="H379" s="24"/>
    </row>
    <row r="380" spans="2:8" ht="15" hidden="1" customHeight="1" x14ac:dyDescent="0.25">
      <c r="B380" s="28"/>
      <c r="C380" s="498"/>
      <c r="D380" s="498"/>
      <c r="E380" s="498"/>
      <c r="F380" s="499"/>
      <c r="G380" s="511"/>
      <c r="H380" s="24"/>
    </row>
    <row r="381" spans="2:8" ht="15" hidden="1" customHeight="1" x14ac:dyDescent="0.25">
      <c r="B381" s="28"/>
      <c r="C381" s="498"/>
      <c r="D381" s="498"/>
      <c r="E381" s="498"/>
      <c r="F381" s="499"/>
      <c r="G381" s="511"/>
      <c r="H381" s="24"/>
    </row>
    <row r="382" spans="2:8" ht="15" hidden="1" customHeight="1" x14ac:dyDescent="0.25">
      <c r="B382" s="28"/>
      <c r="C382" s="498"/>
      <c r="D382" s="498"/>
      <c r="E382" s="498"/>
      <c r="F382" s="499"/>
      <c r="G382" s="511"/>
      <c r="H382" s="24"/>
    </row>
    <row r="383" spans="2:8" ht="15" hidden="1" customHeight="1" x14ac:dyDescent="0.25">
      <c r="B383" s="28"/>
      <c r="C383" s="498"/>
      <c r="D383" s="498"/>
      <c r="E383" s="498"/>
      <c r="F383" s="499"/>
      <c r="G383" s="511"/>
      <c r="H383" s="24"/>
    </row>
    <row r="384" spans="2:8" ht="15" hidden="1" customHeight="1" x14ac:dyDescent="0.25">
      <c r="B384" s="28"/>
      <c r="C384" s="498"/>
      <c r="D384" s="498"/>
      <c r="E384" s="498"/>
      <c r="F384" s="499"/>
      <c r="G384" s="511"/>
      <c r="H384" s="24"/>
    </row>
    <row r="385" spans="2:8" ht="15" hidden="1" customHeight="1" x14ac:dyDescent="0.25">
      <c r="B385" s="28"/>
      <c r="C385" s="498"/>
      <c r="D385" s="498"/>
      <c r="E385" s="498"/>
      <c r="F385" s="499"/>
      <c r="G385" s="511"/>
      <c r="H385" s="24"/>
    </row>
    <row r="386" spans="2:8" ht="15" hidden="1" customHeight="1" x14ac:dyDescent="0.25">
      <c r="B386" s="28"/>
      <c r="C386" s="498"/>
      <c r="D386" s="498"/>
      <c r="E386" s="498"/>
      <c r="F386" s="499"/>
      <c r="G386" s="511"/>
      <c r="H386" s="24"/>
    </row>
    <row r="387" spans="2:8" ht="15" hidden="1" customHeight="1" x14ac:dyDescent="0.25">
      <c r="B387" s="28"/>
      <c r="C387" s="498"/>
      <c r="D387" s="498"/>
      <c r="E387" s="498"/>
      <c r="F387" s="499"/>
      <c r="G387" s="511"/>
      <c r="H387" s="24"/>
    </row>
    <row r="388" spans="2:8" ht="15" hidden="1" customHeight="1" x14ac:dyDescent="0.25">
      <c r="B388" s="28"/>
      <c r="C388" s="498"/>
      <c r="D388" s="498"/>
      <c r="E388" s="498"/>
      <c r="F388" s="499"/>
      <c r="G388" s="511"/>
      <c r="H388" s="24"/>
    </row>
    <row r="389" spans="2:8" ht="15" hidden="1" customHeight="1" x14ac:dyDescent="0.25">
      <c r="B389" s="28"/>
      <c r="C389" s="498"/>
      <c r="D389" s="498"/>
      <c r="E389" s="498"/>
      <c r="F389" s="499"/>
      <c r="G389" s="511"/>
      <c r="H389" s="24"/>
    </row>
    <row r="390" spans="2:8" ht="15" hidden="1" customHeight="1" x14ac:dyDescent="0.25">
      <c r="B390" s="28"/>
      <c r="C390" s="498"/>
      <c r="D390" s="498"/>
      <c r="E390" s="498"/>
      <c r="F390" s="499"/>
      <c r="G390" s="511"/>
      <c r="H390" s="24"/>
    </row>
    <row r="391" spans="2:8" ht="15" hidden="1" customHeight="1" x14ac:dyDescent="0.25">
      <c r="B391" s="28"/>
      <c r="C391" s="498"/>
      <c r="D391" s="498"/>
      <c r="E391" s="498"/>
      <c r="F391" s="499"/>
      <c r="G391" s="511"/>
      <c r="H391" s="24"/>
    </row>
    <row r="392" spans="2:8" ht="15" hidden="1" customHeight="1" x14ac:dyDescent="0.25">
      <c r="B392" s="28"/>
      <c r="C392" s="498"/>
      <c r="D392" s="498"/>
      <c r="E392" s="498"/>
      <c r="F392" s="499"/>
      <c r="G392" s="511"/>
      <c r="H392" s="24"/>
    </row>
    <row r="393" spans="2:8" ht="15" hidden="1" customHeight="1" x14ac:dyDescent="0.25">
      <c r="B393" s="28"/>
      <c r="C393" s="498"/>
      <c r="D393" s="498"/>
      <c r="E393" s="498"/>
      <c r="F393" s="499"/>
      <c r="G393" s="511"/>
      <c r="H393" s="24"/>
    </row>
    <row r="394" spans="2:8" ht="15" hidden="1" customHeight="1" x14ac:dyDescent="0.25">
      <c r="B394" s="28"/>
      <c r="C394" s="498"/>
      <c r="D394" s="498"/>
      <c r="E394" s="498"/>
      <c r="F394" s="499"/>
      <c r="G394" s="511"/>
      <c r="H394" s="24"/>
    </row>
    <row r="395" spans="2:8" ht="15" hidden="1" customHeight="1" x14ac:dyDescent="0.25">
      <c r="B395" s="28"/>
      <c r="C395" s="498"/>
      <c r="D395" s="498"/>
      <c r="E395" s="498"/>
      <c r="F395" s="499"/>
      <c r="G395" s="511"/>
      <c r="H395" s="24"/>
    </row>
    <row r="396" spans="2:8" ht="15" hidden="1" customHeight="1" x14ac:dyDescent="0.25">
      <c r="B396" s="28"/>
      <c r="C396" s="498"/>
      <c r="D396" s="498"/>
      <c r="E396" s="498"/>
      <c r="F396" s="499"/>
      <c r="G396" s="511"/>
      <c r="H396" s="24"/>
    </row>
    <row r="397" spans="2:8" ht="15" hidden="1" customHeight="1" x14ac:dyDescent="0.25">
      <c r="B397" s="28"/>
      <c r="C397" s="498"/>
      <c r="D397" s="498"/>
      <c r="E397" s="498"/>
      <c r="F397" s="499"/>
      <c r="G397" s="511"/>
      <c r="H397" s="24"/>
    </row>
    <row r="398" spans="2:8" ht="15" hidden="1" customHeight="1" x14ac:dyDescent="0.25">
      <c r="B398" s="28"/>
      <c r="C398" s="498"/>
      <c r="D398" s="498"/>
      <c r="E398" s="498"/>
      <c r="F398" s="499"/>
      <c r="G398" s="511"/>
      <c r="H398" s="24"/>
    </row>
    <row r="399" spans="2:8" ht="15" hidden="1" customHeight="1" x14ac:dyDescent="0.25">
      <c r="B399" s="28"/>
      <c r="C399" s="498"/>
      <c r="D399" s="498"/>
      <c r="E399" s="498"/>
      <c r="F399" s="499"/>
      <c r="G399" s="511"/>
      <c r="H399" s="24"/>
    </row>
    <row r="400" spans="2:8" ht="15" hidden="1" customHeight="1" x14ac:dyDescent="0.25">
      <c r="B400" s="28"/>
      <c r="C400" s="498"/>
      <c r="D400" s="498"/>
      <c r="E400" s="498"/>
      <c r="F400" s="499"/>
      <c r="G400" s="511"/>
      <c r="H400" s="24"/>
    </row>
    <row r="401" spans="2:8" ht="15" hidden="1" customHeight="1" x14ac:dyDescent="0.25">
      <c r="B401" s="28"/>
      <c r="C401" s="498"/>
      <c r="D401" s="498"/>
      <c r="E401" s="498"/>
      <c r="F401" s="499"/>
      <c r="G401" s="511"/>
      <c r="H401" s="24"/>
    </row>
    <row r="402" spans="2:8" ht="15" hidden="1" customHeight="1" x14ac:dyDescent="0.25">
      <c r="B402" s="28"/>
      <c r="C402" s="498"/>
      <c r="D402" s="498"/>
      <c r="E402" s="498"/>
      <c r="F402" s="499"/>
      <c r="G402" s="511"/>
      <c r="H402" s="24"/>
    </row>
    <row r="403" spans="2:8" ht="15" hidden="1" customHeight="1" x14ac:dyDescent="0.25">
      <c r="B403" s="28"/>
      <c r="C403" s="498"/>
      <c r="D403" s="498"/>
      <c r="E403" s="498"/>
      <c r="F403" s="499"/>
      <c r="G403" s="511"/>
      <c r="H403" s="24"/>
    </row>
    <row r="404" spans="2:8" ht="15" hidden="1" customHeight="1" x14ac:dyDescent="0.25">
      <c r="B404" s="28"/>
      <c r="C404" s="498"/>
      <c r="D404" s="498"/>
      <c r="E404" s="498"/>
      <c r="F404" s="499"/>
      <c r="G404" s="511"/>
      <c r="H404" s="24"/>
    </row>
    <row r="405" spans="2:8" ht="15" hidden="1" customHeight="1" x14ac:dyDescent="0.25">
      <c r="B405" s="28"/>
      <c r="C405" s="498"/>
      <c r="D405" s="498"/>
      <c r="E405" s="498"/>
      <c r="F405" s="499"/>
      <c r="G405" s="511"/>
      <c r="H405" s="24"/>
    </row>
    <row r="406" spans="2:8" ht="15" hidden="1" customHeight="1" x14ac:dyDescent="0.25">
      <c r="B406" s="28"/>
      <c r="C406" s="498"/>
      <c r="D406" s="498"/>
      <c r="E406" s="498"/>
      <c r="F406" s="499"/>
      <c r="G406" s="511"/>
      <c r="H406" s="24"/>
    </row>
    <row r="407" spans="2:8" ht="15" hidden="1" customHeight="1" x14ac:dyDescent="0.25">
      <c r="B407" s="28"/>
      <c r="C407" s="498"/>
      <c r="D407" s="498"/>
      <c r="E407" s="498"/>
      <c r="F407" s="499"/>
      <c r="G407" s="511"/>
      <c r="H407" s="24"/>
    </row>
    <row r="408" spans="2:8" ht="15" hidden="1" customHeight="1" x14ac:dyDescent="0.25">
      <c r="B408" s="28"/>
      <c r="C408" s="498"/>
      <c r="D408" s="498"/>
      <c r="E408" s="498"/>
      <c r="F408" s="499"/>
      <c r="G408" s="511"/>
      <c r="H408" s="24"/>
    </row>
    <row r="409" spans="2:8" ht="15" hidden="1" customHeight="1" x14ac:dyDescent="0.25">
      <c r="B409" s="28"/>
      <c r="C409" s="498"/>
      <c r="D409" s="498"/>
      <c r="E409" s="498"/>
      <c r="F409" s="499"/>
      <c r="G409" s="511"/>
      <c r="H409" s="24"/>
    </row>
    <row r="410" spans="2:8" ht="15" hidden="1" customHeight="1" x14ac:dyDescent="0.25">
      <c r="B410" s="28"/>
      <c r="C410" s="498"/>
      <c r="D410" s="498"/>
      <c r="E410" s="498"/>
      <c r="F410" s="499"/>
      <c r="G410" s="511"/>
      <c r="H410" s="24"/>
    </row>
    <row r="411" spans="2:8" ht="15" hidden="1" customHeight="1" x14ac:dyDescent="0.25">
      <c r="B411" s="28"/>
      <c r="C411" s="498"/>
      <c r="D411" s="498"/>
      <c r="E411" s="498"/>
      <c r="F411" s="499"/>
      <c r="G411" s="511"/>
      <c r="H411" s="24"/>
    </row>
    <row r="412" spans="2:8" ht="15" hidden="1" customHeight="1" x14ac:dyDescent="0.25">
      <c r="B412" s="28"/>
      <c r="C412" s="498"/>
      <c r="D412" s="498"/>
      <c r="E412" s="498"/>
      <c r="F412" s="499"/>
      <c r="G412" s="511"/>
      <c r="H412" s="24"/>
    </row>
    <row r="413" spans="2:8" ht="15" hidden="1" customHeight="1" x14ac:dyDescent="0.25">
      <c r="B413" s="28"/>
      <c r="C413" s="498"/>
      <c r="D413" s="498"/>
      <c r="E413" s="498"/>
      <c r="F413" s="499"/>
      <c r="G413" s="511"/>
      <c r="H413" s="24"/>
    </row>
    <row r="414" spans="2:8" ht="15" hidden="1" customHeight="1" x14ac:dyDescent="0.25">
      <c r="B414" s="28"/>
      <c r="C414" s="498"/>
      <c r="D414" s="498"/>
      <c r="E414" s="498"/>
      <c r="F414" s="499"/>
      <c r="G414" s="511"/>
      <c r="H414" s="24"/>
    </row>
    <row r="415" spans="2:8" ht="15" hidden="1" customHeight="1" x14ac:dyDescent="0.25">
      <c r="B415" s="28"/>
      <c r="C415" s="498"/>
      <c r="D415" s="498"/>
      <c r="E415" s="498"/>
      <c r="F415" s="499"/>
      <c r="G415" s="511"/>
      <c r="H415" s="24"/>
    </row>
    <row r="416" spans="2:8" ht="15" hidden="1" customHeight="1" x14ac:dyDescent="0.25">
      <c r="B416" s="28"/>
      <c r="C416" s="498"/>
      <c r="D416" s="498"/>
      <c r="E416" s="498"/>
      <c r="F416" s="499"/>
      <c r="G416" s="511"/>
      <c r="H416" s="24"/>
    </row>
    <row r="417" spans="2:8" ht="15" hidden="1" customHeight="1" x14ac:dyDescent="0.25">
      <c r="B417" s="28"/>
      <c r="C417" s="498"/>
      <c r="D417" s="498"/>
      <c r="E417" s="498"/>
      <c r="F417" s="499"/>
      <c r="G417" s="511"/>
      <c r="H417" s="24"/>
    </row>
    <row r="418" spans="2:8" ht="15" hidden="1" customHeight="1" x14ac:dyDescent="0.25">
      <c r="B418" s="28"/>
      <c r="C418" s="498"/>
      <c r="D418" s="498"/>
      <c r="E418" s="498"/>
      <c r="F418" s="499"/>
      <c r="G418" s="511"/>
      <c r="H418" s="24"/>
    </row>
    <row r="419" spans="2:8" ht="15" hidden="1" customHeight="1" x14ac:dyDescent="0.25">
      <c r="B419" s="28"/>
      <c r="C419" s="498"/>
      <c r="D419" s="498"/>
      <c r="E419" s="498"/>
      <c r="F419" s="499"/>
      <c r="G419" s="511"/>
      <c r="H419" s="24"/>
    </row>
    <row r="420" spans="2:8" ht="15" hidden="1" customHeight="1" x14ac:dyDescent="0.25">
      <c r="B420" s="28"/>
      <c r="C420" s="498"/>
      <c r="D420" s="498"/>
      <c r="E420" s="498"/>
      <c r="F420" s="499"/>
      <c r="G420" s="511"/>
      <c r="H420" s="24"/>
    </row>
    <row r="421" spans="2:8" ht="15" hidden="1" customHeight="1" x14ac:dyDescent="0.25">
      <c r="B421" s="28"/>
      <c r="C421" s="498"/>
      <c r="D421" s="498"/>
      <c r="E421" s="498"/>
      <c r="F421" s="499"/>
      <c r="G421" s="511"/>
      <c r="H421" s="24"/>
    </row>
    <row r="422" spans="2:8" ht="15" hidden="1" customHeight="1" x14ac:dyDescent="0.25">
      <c r="B422" s="28"/>
      <c r="C422" s="498"/>
      <c r="D422" s="498"/>
      <c r="E422" s="498"/>
      <c r="F422" s="499"/>
      <c r="G422" s="511"/>
      <c r="H422" s="24"/>
    </row>
    <row r="423" spans="2:8" ht="15" hidden="1" customHeight="1" x14ac:dyDescent="0.25">
      <c r="B423" s="28"/>
      <c r="C423" s="498"/>
      <c r="D423" s="498"/>
      <c r="E423" s="498"/>
      <c r="F423" s="499"/>
      <c r="G423" s="511"/>
      <c r="H423" s="24"/>
    </row>
    <row r="424" spans="2:8" ht="15" hidden="1" customHeight="1" x14ac:dyDescent="0.25">
      <c r="B424" s="28"/>
      <c r="C424" s="498"/>
      <c r="D424" s="498"/>
      <c r="E424" s="498"/>
      <c r="F424" s="499"/>
      <c r="G424" s="511"/>
      <c r="H424" s="24"/>
    </row>
    <row r="425" spans="2:8" ht="15" hidden="1" customHeight="1" x14ac:dyDescent="0.25">
      <c r="B425" s="28"/>
      <c r="C425" s="498"/>
      <c r="D425" s="498"/>
      <c r="E425" s="498"/>
      <c r="F425" s="499"/>
      <c r="G425" s="511"/>
      <c r="H425" s="24"/>
    </row>
    <row r="426" spans="2:8" ht="15" hidden="1" customHeight="1" x14ac:dyDescent="0.25">
      <c r="B426" s="28"/>
      <c r="C426" s="498"/>
      <c r="D426" s="498"/>
      <c r="E426" s="498"/>
      <c r="F426" s="499"/>
      <c r="G426" s="511"/>
      <c r="H426" s="24"/>
    </row>
    <row r="427" spans="2:8" ht="15" hidden="1" customHeight="1" x14ac:dyDescent="0.25">
      <c r="B427" s="28"/>
      <c r="C427" s="498"/>
      <c r="D427" s="498"/>
      <c r="E427" s="498"/>
      <c r="F427" s="499"/>
      <c r="G427" s="511"/>
      <c r="H427" s="24"/>
    </row>
    <row r="428" spans="2:8" ht="15" hidden="1" customHeight="1" x14ac:dyDescent="0.25">
      <c r="B428" s="28"/>
      <c r="C428" s="498"/>
      <c r="D428" s="498"/>
      <c r="E428" s="498"/>
      <c r="F428" s="499"/>
      <c r="G428" s="511"/>
      <c r="H428" s="24"/>
    </row>
    <row r="429" spans="2:8" ht="15" hidden="1" customHeight="1" x14ac:dyDescent="0.25">
      <c r="B429" s="28"/>
      <c r="C429" s="498"/>
      <c r="D429" s="498"/>
      <c r="E429" s="498"/>
      <c r="F429" s="499"/>
      <c r="G429" s="511"/>
      <c r="H429" s="24"/>
    </row>
    <row r="430" spans="2:8" ht="15" hidden="1" customHeight="1" x14ac:dyDescent="0.25">
      <c r="B430" s="28"/>
      <c r="C430" s="498"/>
      <c r="D430" s="498"/>
      <c r="E430" s="498"/>
      <c r="F430" s="499"/>
      <c r="G430" s="511"/>
      <c r="H430" s="24"/>
    </row>
    <row r="431" spans="2:8" ht="15" hidden="1" customHeight="1" x14ac:dyDescent="0.25">
      <c r="B431" s="28"/>
      <c r="C431" s="498"/>
      <c r="D431" s="498"/>
      <c r="E431" s="498"/>
      <c r="F431" s="499"/>
      <c r="G431" s="511"/>
      <c r="H431" s="24"/>
    </row>
    <row r="432" spans="2:8" ht="15" hidden="1" customHeight="1" x14ac:dyDescent="0.25">
      <c r="B432" s="28"/>
      <c r="C432" s="498"/>
      <c r="D432" s="498"/>
      <c r="E432" s="498"/>
      <c r="F432" s="499"/>
      <c r="G432" s="511"/>
      <c r="H432" s="24"/>
    </row>
    <row r="433" spans="2:8" ht="15" hidden="1" customHeight="1" x14ac:dyDescent="0.25">
      <c r="B433" s="28"/>
      <c r="C433" s="498"/>
      <c r="D433" s="498"/>
      <c r="E433" s="498"/>
      <c r="F433" s="499"/>
      <c r="G433" s="511"/>
      <c r="H433" s="24"/>
    </row>
    <row r="434" spans="2:8" ht="15" hidden="1" customHeight="1" x14ac:dyDescent="0.25">
      <c r="B434" s="28"/>
      <c r="C434" s="498"/>
      <c r="D434" s="498"/>
      <c r="E434" s="498"/>
      <c r="F434" s="499"/>
      <c r="G434" s="511"/>
      <c r="H434" s="24"/>
    </row>
    <row r="435" spans="2:8" ht="15" hidden="1" customHeight="1" x14ac:dyDescent="0.25">
      <c r="B435" s="28"/>
      <c r="C435" s="498"/>
      <c r="D435" s="498"/>
      <c r="E435" s="498"/>
      <c r="F435" s="499"/>
      <c r="G435" s="511"/>
      <c r="H435" s="24"/>
    </row>
    <row r="436" spans="2:8" ht="15" hidden="1" customHeight="1" x14ac:dyDescent="0.25">
      <c r="B436" s="28"/>
      <c r="C436" s="498"/>
      <c r="D436" s="498"/>
      <c r="E436" s="498"/>
      <c r="F436" s="499"/>
      <c r="G436" s="511"/>
      <c r="H436" s="24"/>
    </row>
    <row r="437" spans="2:8" ht="15" hidden="1" customHeight="1" x14ac:dyDescent="0.25">
      <c r="B437" s="28"/>
      <c r="C437" s="498"/>
      <c r="D437" s="498"/>
      <c r="E437" s="498"/>
      <c r="F437" s="499"/>
      <c r="G437" s="511"/>
      <c r="H437" s="24"/>
    </row>
    <row r="438" spans="2:8" ht="15" hidden="1" customHeight="1" x14ac:dyDescent="0.25">
      <c r="B438" s="28"/>
      <c r="C438" s="498"/>
      <c r="D438" s="498"/>
      <c r="E438" s="498"/>
      <c r="F438" s="499"/>
      <c r="G438" s="511"/>
      <c r="H438" s="24"/>
    </row>
    <row r="439" spans="2:8" ht="15" hidden="1" customHeight="1" x14ac:dyDescent="0.25">
      <c r="B439" s="28"/>
      <c r="C439" s="498"/>
      <c r="D439" s="498"/>
      <c r="E439" s="498"/>
      <c r="F439" s="499"/>
      <c r="G439" s="511"/>
      <c r="H439" s="24"/>
    </row>
    <row r="440" spans="2:8" ht="15" hidden="1" customHeight="1" x14ac:dyDescent="0.25">
      <c r="B440" s="28"/>
      <c r="C440" s="498"/>
      <c r="D440" s="498"/>
      <c r="E440" s="498"/>
      <c r="F440" s="499"/>
      <c r="G440" s="511"/>
      <c r="H440" s="24"/>
    </row>
    <row r="441" spans="2:8" ht="15" hidden="1" customHeight="1" x14ac:dyDescent="0.25">
      <c r="B441" s="28"/>
      <c r="C441" s="498"/>
      <c r="D441" s="498"/>
      <c r="E441" s="498"/>
      <c r="F441" s="499"/>
      <c r="G441" s="511"/>
      <c r="H441" s="24"/>
    </row>
    <row r="442" spans="2:8" ht="15" hidden="1" customHeight="1" x14ac:dyDescent="0.25">
      <c r="B442" s="28"/>
      <c r="C442" s="498"/>
      <c r="D442" s="498"/>
      <c r="E442" s="498"/>
      <c r="F442" s="499"/>
      <c r="G442" s="511"/>
      <c r="H442" s="24"/>
    </row>
    <row r="443" spans="2:8" ht="15" hidden="1" customHeight="1" x14ac:dyDescent="0.25">
      <c r="B443" s="28"/>
      <c r="C443" s="498"/>
      <c r="D443" s="498"/>
      <c r="E443" s="498"/>
      <c r="F443" s="499"/>
      <c r="G443" s="511"/>
      <c r="H443" s="24"/>
    </row>
    <row r="444" spans="2:8" ht="15" hidden="1" customHeight="1" x14ac:dyDescent="0.25">
      <c r="B444" s="28"/>
      <c r="C444" s="498"/>
      <c r="D444" s="498"/>
      <c r="E444" s="498"/>
      <c r="F444" s="499"/>
      <c r="G444" s="511"/>
      <c r="H444" s="24"/>
    </row>
    <row r="445" spans="2:8" ht="15" hidden="1" customHeight="1" x14ac:dyDescent="0.25">
      <c r="B445" s="28"/>
      <c r="C445" s="498"/>
      <c r="D445" s="498"/>
      <c r="E445" s="498"/>
      <c r="F445" s="499"/>
      <c r="G445" s="511"/>
      <c r="H445" s="24"/>
    </row>
    <row r="446" spans="2:8" ht="15" hidden="1" customHeight="1" x14ac:dyDescent="0.25">
      <c r="B446" s="28"/>
      <c r="C446" s="498"/>
      <c r="D446" s="498"/>
      <c r="E446" s="498"/>
      <c r="F446" s="499"/>
      <c r="G446" s="511"/>
      <c r="H446" s="24"/>
    </row>
    <row r="447" spans="2:8" ht="15" hidden="1" customHeight="1" x14ac:dyDescent="0.25">
      <c r="B447" s="28"/>
      <c r="C447" s="498"/>
      <c r="D447" s="498"/>
      <c r="E447" s="498"/>
      <c r="F447" s="499"/>
      <c r="G447" s="511"/>
      <c r="H447" s="24"/>
    </row>
    <row r="448" spans="2:8" ht="15" hidden="1" customHeight="1" x14ac:dyDescent="0.25">
      <c r="B448" s="28"/>
      <c r="C448" s="498"/>
      <c r="D448" s="498"/>
      <c r="E448" s="498"/>
      <c r="F448" s="499"/>
      <c r="G448" s="511"/>
      <c r="H448" s="24"/>
    </row>
    <row r="449" spans="2:8" ht="15" hidden="1" customHeight="1" x14ac:dyDescent="0.25">
      <c r="B449" s="28"/>
      <c r="C449" s="498"/>
      <c r="D449" s="498"/>
      <c r="E449" s="498"/>
      <c r="F449" s="499"/>
      <c r="G449" s="511"/>
      <c r="H449" s="24"/>
    </row>
    <row r="450" spans="2:8" ht="15" hidden="1" customHeight="1" x14ac:dyDescent="0.25">
      <c r="B450" s="28"/>
      <c r="C450" s="498"/>
      <c r="D450" s="498"/>
      <c r="E450" s="498"/>
      <c r="F450" s="499"/>
      <c r="G450" s="511"/>
      <c r="H450" s="24"/>
    </row>
    <row r="451" spans="2:8" ht="15" hidden="1" customHeight="1" x14ac:dyDescent="0.25">
      <c r="B451" s="28"/>
      <c r="C451" s="498"/>
      <c r="D451" s="498"/>
      <c r="E451" s="498"/>
      <c r="F451" s="499"/>
      <c r="G451" s="511"/>
      <c r="H451" s="24"/>
    </row>
    <row r="452" spans="2:8" ht="15" hidden="1" customHeight="1" x14ac:dyDescent="0.25">
      <c r="B452" s="28"/>
      <c r="C452" s="498"/>
      <c r="D452" s="498"/>
      <c r="E452" s="498"/>
      <c r="F452" s="499"/>
      <c r="G452" s="511"/>
      <c r="H452" s="24"/>
    </row>
    <row r="453" spans="2:8" ht="15" hidden="1" customHeight="1" x14ac:dyDescent="0.25">
      <c r="B453" s="28"/>
      <c r="C453" s="498"/>
      <c r="D453" s="498"/>
      <c r="E453" s="498"/>
      <c r="F453" s="499"/>
      <c r="G453" s="511"/>
      <c r="H453" s="24"/>
    </row>
    <row r="454" spans="2:8" ht="15" customHeight="1" x14ac:dyDescent="0.25">
      <c r="B454" s="27"/>
      <c r="C454" s="498"/>
      <c r="D454" s="498"/>
      <c r="E454" s="498"/>
      <c r="F454" s="499"/>
      <c r="G454" s="511"/>
    </row>
    <row r="455" spans="2:8" ht="15" customHeight="1" x14ac:dyDescent="0.25">
      <c r="B455" s="23"/>
      <c r="C455" s="498"/>
      <c r="D455" s="498"/>
      <c r="E455" s="498"/>
      <c r="F455" s="499"/>
      <c r="G455" s="511"/>
    </row>
    <row r="456" spans="2:8" ht="15" customHeight="1" x14ac:dyDescent="0.25">
      <c r="B456" s="27"/>
      <c r="C456" s="498" t="s">
        <v>79</v>
      </c>
      <c r="D456" s="498"/>
      <c r="E456" s="498"/>
      <c r="F456" s="499"/>
      <c r="G456" s="511" t="str">
        <f>IF('P7'!H16=0,"",'P7'!H16)</f>
        <v/>
      </c>
    </row>
    <row r="457" spans="2:8" ht="15" customHeight="1" x14ac:dyDescent="0.25">
      <c r="B457" s="27"/>
      <c r="C457" s="498"/>
      <c r="D457" s="498"/>
      <c r="E457" s="498"/>
      <c r="F457" s="499"/>
      <c r="G457" s="511"/>
    </row>
    <row r="458" spans="2:8" ht="15" customHeight="1" x14ac:dyDescent="0.25">
      <c r="B458" s="27"/>
      <c r="C458" s="498"/>
      <c r="D458" s="498"/>
      <c r="E458" s="498"/>
      <c r="F458" s="499"/>
      <c r="G458" s="511"/>
    </row>
    <row r="459" spans="2:8" ht="15" customHeight="1" x14ac:dyDescent="0.25">
      <c r="B459" s="27"/>
      <c r="C459" s="498" t="s">
        <v>80</v>
      </c>
      <c r="D459" s="498"/>
      <c r="E459" s="498"/>
      <c r="F459" s="499"/>
      <c r="G459" s="511" t="str">
        <f>IF('P7'!H31=0,"",'P7'!H31)</f>
        <v/>
      </c>
    </row>
    <row r="460" spans="2:8" ht="15" customHeight="1" x14ac:dyDescent="0.25">
      <c r="B460" s="27"/>
      <c r="C460" s="498"/>
      <c r="D460" s="498"/>
      <c r="E460" s="498"/>
      <c r="F460" s="499"/>
      <c r="G460" s="511"/>
    </row>
    <row r="461" spans="2:8" ht="15" customHeight="1" thickBot="1" x14ac:dyDescent="0.3">
      <c r="B461" s="27"/>
      <c r="C461" s="498"/>
      <c r="D461" s="498"/>
      <c r="E461" s="498"/>
      <c r="F461" s="499"/>
      <c r="G461" s="503"/>
    </row>
    <row r="462" spans="2:8" ht="15" customHeight="1" thickBot="1" x14ac:dyDescent="0.3">
      <c r="B462" s="27"/>
      <c r="C462" s="491" t="s">
        <v>81</v>
      </c>
      <c r="D462" s="491"/>
      <c r="E462" s="491"/>
      <c r="F462" s="506"/>
      <c r="G462" s="512" t="str">
        <f>IF(SUM(G43,G456,G459)=0,"",SUM(G43,G456,G459))</f>
        <v/>
      </c>
    </row>
    <row r="463" spans="2:8" ht="15" customHeight="1" thickBot="1" x14ac:dyDescent="0.3">
      <c r="B463" s="27"/>
      <c r="C463" s="491"/>
      <c r="D463" s="491"/>
      <c r="E463" s="491"/>
      <c r="F463" s="506"/>
      <c r="G463" s="512"/>
    </row>
    <row r="464" spans="2:8" ht="15" customHeight="1" thickBot="1" x14ac:dyDescent="0.3">
      <c r="B464" s="27"/>
      <c r="C464" s="491"/>
      <c r="D464" s="491"/>
      <c r="E464" s="491"/>
      <c r="F464" s="506"/>
      <c r="G464" s="512"/>
    </row>
    <row r="465" spans="2:7" ht="15" customHeight="1" thickBot="1" x14ac:dyDescent="0.3">
      <c r="B465" s="509" t="s">
        <v>83</v>
      </c>
      <c r="C465" s="491" t="s">
        <v>82</v>
      </c>
      <c r="D465" s="491"/>
      <c r="E465" s="491"/>
      <c r="F465" s="506"/>
      <c r="G465" s="512" t="str">
        <f>IF(SUM(G462)-SUM(G38)=0,"",SUM(G462)-SUM(G38))</f>
        <v/>
      </c>
    </row>
    <row r="466" spans="2:7" ht="15" customHeight="1" thickBot="1" x14ac:dyDescent="0.3">
      <c r="B466" s="509"/>
      <c r="C466" s="491"/>
      <c r="D466" s="491"/>
      <c r="E466" s="491"/>
      <c r="F466" s="506"/>
      <c r="G466" s="512"/>
    </row>
    <row r="467" spans="2:7" ht="15" customHeight="1" thickBot="1" x14ac:dyDescent="0.3">
      <c r="B467" s="509"/>
      <c r="C467" s="491"/>
      <c r="D467" s="491"/>
      <c r="E467" s="491"/>
      <c r="F467" s="506"/>
      <c r="G467" s="512"/>
    </row>
    <row r="468" spans="2:7" ht="15" customHeight="1" thickBot="1" x14ac:dyDescent="0.3">
      <c r="B468" s="27"/>
      <c r="C468" s="28"/>
      <c r="D468" s="488"/>
      <c r="E468" s="488"/>
      <c r="F468" s="28"/>
      <c r="G468" s="146"/>
    </row>
    <row r="469" spans="2:7" ht="15" customHeight="1" x14ac:dyDescent="0.25">
      <c r="B469" s="509" t="s">
        <v>159</v>
      </c>
      <c r="C469" s="510"/>
      <c r="D469" s="510"/>
      <c r="E469" s="510"/>
      <c r="F469" s="28"/>
      <c r="G469" s="495" t="str">
        <f>IF(SUM(G462)-SUM(G465)=0,"",SUM(G462)-SUM(G465))</f>
        <v/>
      </c>
    </row>
    <row r="470" spans="2:7" ht="15" customHeight="1" x14ac:dyDescent="0.25">
      <c r="B470" s="509"/>
      <c r="C470" s="510"/>
      <c r="D470" s="510"/>
      <c r="E470" s="510"/>
      <c r="F470" s="28"/>
      <c r="G470" s="496"/>
    </row>
    <row r="471" spans="2:7" ht="15" customHeight="1" thickBot="1" x14ac:dyDescent="0.3">
      <c r="B471" s="513"/>
      <c r="C471" s="514"/>
      <c r="D471" s="514"/>
      <c r="E471" s="514"/>
      <c r="F471" s="32"/>
      <c r="G471" s="497"/>
    </row>
    <row r="472" spans="2:7" ht="15" hidden="1" customHeight="1" x14ac:dyDescent="0.25">
      <c r="B472" s="27"/>
      <c r="C472" s="28"/>
      <c r="D472" s="488"/>
      <c r="E472" s="488"/>
      <c r="F472" s="28"/>
      <c r="G472" s="29"/>
    </row>
    <row r="473" spans="2:7" ht="15" hidden="1" customHeight="1" x14ac:dyDescent="0.25">
      <c r="B473" s="27"/>
      <c r="C473" s="28"/>
      <c r="D473" s="488"/>
      <c r="E473" s="488"/>
      <c r="F473" s="28"/>
      <c r="G473" s="29"/>
    </row>
    <row r="474" spans="2:7" ht="15" hidden="1" customHeight="1" x14ac:dyDescent="0.25">
      <c r="B474" s="27"/>
      <c r="C474" s="28"/>
      <c r="D474" s="488"/>
      <c r="E474" s="488"/>
      <c r="F474" s="28"/>
      <c r="G474" s="29"/>
    </row>
    <row r="475" spans="2:7" ht="15" hidden="1" customHeight="1" x14ac:dyDescent="0.25">
      <c r="B475" s="27"/>
      <c r="C475" s="28"/>
      <c r="D475" s="488"/>
      <c r="E475" s="488"/>
      <c r="F475" s="28"/>
      <c r="G475" s="29"/>
    </row>
    <row r="476" spans="2:7" ht="15" hidden="1" customHeight="1" x14ac:dyDescent="0.25">
      <c r="B476" s="27"/>
      <c r="C476" s="28"/>
      <c r="D476" s="489"/>
      <c r="E476" s="489"/>
      <c r="F476" s="28"/>
      <c r="G476" s="29"/>
    </row>
    <row r="477" spans="2:7" ht="15" hidden="1" customHeight="1" x14ac:dyDescent="0.25">
      <c r="B477" s="27"/>
      <c r="C477" s="487"/>
      <c r="D477" s="487"/>
      <c r="E477" s="31"/>
      <c r="F477" s="28"/>
      <c r="G477" s="29"/>
    </row>
    <row r="478" spans="2:7" ht="15" hidden="1" customHeight="1" x14ac:dyDescent="0.25">
      <c r="B478" s="27"/>
      <c r="C478" s="28"/>
      <c r="D478" s="28"/>
      <c r="E478" s="28"/>
      <c r="F478" s="28"/>
      <c r="G478" s="29"/>
    </row>
    <row r="479" spans="2:7" ht="15" hidden="1" customHeight="1" x14ac:dyDescent="0.25">
      <c r="B479" s="27"/>
      <c r="C479" s="28"/>
      <c r="D479" s="28"/>
      <c r="E479" s="28"/>
      <c r="F479" s="28"/>
      <c r="G479" s="29"/>
    </row>
    <row r="480" spans="2:7" ht="9.75" hidden="1" customHeight="1" thickBot="1" x14ac:dyDescent="0.3">
      <c r="B480" s="33"/>
      <c r="C480" s="32"/>
      <c r="D480" s="32"/>
      <c r="E480" s="32"/>
      <c r="F480" s="32"/>
      <c r="G480" s="34"/>
    </row>
    <row r="481" customFormat="1" ht="9.75" customHeight="1" x14ac:dyDescent="0.25"/>
    <row r="482" customFormat="1" ht="15" hidden="1" customHeight="1" x14ac:dyDescent="0.25"/>
    <row r="483" customFormat="1" ht="15" hidden="1" customHeight="1" x14ac:dyDescent="0.25"/>
    <row r="484" customFormat="1" ht="15" hidden="1" customHeight="1" x14ac:dyDescent="0.25"/>
    <row r="485" customFormat="1" ht="15" hidden="1" customHeight="1" x14ac:dyDescent="0.25"/>
    <row r="486" customFormat="1" ht="15" hidden="1" customHeight="1" x14ac:dyDescent="0.25"/>
    <row r="487" customFormat="1" ht="15" hidden="1" customHeight="1" x14ac:dyDescent="0.25"/>
    <row r="488" customFormat="1" ht="15" hidden="1" customHeight="1" x14ac:dyDescent="0.25"/>
    <row r="489" customFormat="1" ht="15" hidden="1" customHeight="1" x14ac:dyDescent="0.25"/>
    <row r="490" customFormat="1" ht="15" hidden="1" customHeight="1" x14ac:dyDescent="0.25"/>
  </sheetData>
  <sheetProtection algorithmName="SHA-512" hashValue="PX+ixGILeiNBV47+jI8PO121N2bZ5Ciwvhsn2BZUD5CnlmPoUia2z8kMbrid/pUfI3W4ykyfyeDUVGEwi4lojA==" saltValue="7jD5xQZrNM+Rbnpd93RkCQ==" spinCount="100000" sheet="1" objects="1" scenarios="1" selectLockedCells="1" selectUnlockedCells="1"/>
  <mergeCells count="53">
    <mergeCell ref="B465:B467"/>
    <mergeCell ref="G469:G471"/>
    <mergeCell ref="B469:E471"/>
    <mergeCell ref="G462:G464"/>
    <mergeCell ref="G459:G461"/>
    <mergeCell ref="G456:G458"/>
    <mergeCell ref="G43:G455"/>
    <mergeCell ref="G465:G467"/>
    <mergeCell ref="G35:G37"/>
    <mergeCell ref="F38:F40"/>
    <mergeCell ref="G38:G40"/>
    <mergeCell ref="F35:F37"/>
    <mergeCell ref="C456:F458"/>
    <mergeCell ref="C459:F461"/>
    <mergeCell ref="C462:F464"/>
    <mergeCell ref="C465:F467"/>
    <mergeCell ref="G7:G9"/>
    <mergeCell ref="G10:G12"/>
    <mergeCell ref="F10:F12"/>
    <mergeCell ref="F13:F15"/>
    <mergeCell ref="F31:F33"/>
    <mergeCell ref="G31:G33"/>
    <mergeCell ref="B16:F18"/>
    <mergeCell ref="G19:G21"/>
    <mergeCell ref="G22:G24"/>
    <mergeCell ref="B19:F21"/>
    <mergeCell ref="B22:F24"/>
    <mergeCell ref="B28:F30"/>
    <mergeCell ref="G28:G30"/>
    <mergeCell ref="B25:F27"/>
    <mergeCell ref="G13:G15"/>
    <mergeCell ref="G16:G18"/>
    <mergeCell ref="B6:E6"/>
    <mergeCell ref="B13:E15"/>
    <mergeCell ref="B10:E12"/>
    <mergeCell ref="B7:E9"/>
    <mergeCell ref="F7:F9"/>
    <mergeCell ref="B3:G3"/>
    <mergeCell ref="B2:G2"/>
    <mergeCell ref="C4:D4"/>
    <mergeCell ref="C5:E5"/>
    <mergeCell ref="C477:D477"/>
    <mergeCell ref="D472:E472"/>
    <mergeCell ref="D473:E473"/>
    <mergeCell ref="D474:E474"/>
    <mergeCell ref="D475:E475"/>
    <mergeCell ref="D476:E476"/>
    <mergeCell ref="D468:E468"/>
    <mergeCell ref="B31:E33"/>
    <mergeCell ref="B35:E37"/>
    <mergeCell ref="B38:E40"/>
    <mergeCell ref="G25:G27"/>
    <mergeCell ref="C43:F455"/>
  </mergeCells>
  <dataValidations xWindow="789" yWindow="339" count="1">
    <dataValidation type="list" allowBlank="1" showInputMessage="1" showErrorMessage="1" prompt="Select currency format" sqref="F6:G6" xr:uid="{00000000-0002-0000-0B00-000000000000}">
      <formula1>"€,£,£000"</formula1>
    </dataValidation>
  </dataValidations>
  <pageMargins left="0.7" right="0.7" top="0.75" bottom="0.75" header="0.3" footer="0.3"/>
  <pageSetup paperSize="9" scale="77"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7A9E0E-4F9A-4682-B3F4-21A5E743C9FA}">
  <sheetPr>
    <tabColor rgb="FFC00000"/>
    <pageSetUpPr fitToPage="1"/>
  </sheetPr>
  <dimension ref="B1:XFD490"/>
  <sheetViews>
    <sheetView showGridLines="0" showRowColHeaders="0" workbookViewId="0">
      <selection activeCell="G6" sqref="G6"/>
    </sheetView>
  </sheetViews>
  <sheetFormatPr defaultColWidth="0" defaultRowHeight="0" customHeight="1" zeroHeight="1" x14ac:dyDescent="0.25"/>
  <cols>
    <col min="1" max="1" width="1.85546875" customWidth="1"/>
    <col min="2" max="2" width="18.5703125" customWidth="1"/>
    <col min="3" max="3" width="25.140625" customWidth="1"/>
    <col min="4" max="4" width="11.28515625" customWidth="1"/>
    <col min="5" max="5" width="11.85546875" customWidth="1"/>
    <col min="6" max="6" width="6.140625" customWidth="1"/>
    <col min="7" max="7" width="22.42578125" customWidth="1"/>
    <col min="8" max="8" width="1.85546875" customWidth="1"/>
    <col min="9" max="9" width="0" hidden="1" customWidth="1"/>
  </cols>
  <sheetData>
    <row r="1" spans="2:8" ht="9.75" customHeight="1" thickBot="1" x14ac:dyDescent="0.3"/>
    <row r="2" spans="2:8" ht="24" thickBot="1" x14ac:dyDescent="0.4">
      <c r="B2" s="482" t="s">
        <v>70</v>
      </c>
      <c r="C2" s="483"/>
      <c r="D2" s="483"/>
      <c r="E2" s="483"/>
      <c r="F2" s="483"/>
      <c r="G2" s="484"/>
    </row>
    <row r="3" spans="2:8" ht="21.75" customHeight="1" thickBot="1" x14ac:dyDescent="0.3">
      <c r="B3" s="481" t="s">
        <v>243</v>
      </c>
      <c r="C3" s="481"/>
      <c r="D3" s="481"/>
      <c r="E3" s="481"/>
      <c r="F3" s="481"/>
      <c r="G3" s="481"/>
    </row>
    <row r="4" spans="2:8" ht="21.75" customHeight="1" x14ac:dyDescent="0.3">
      <c r="B4" s="20"/>
      <c r="C4" s="485"/>
      <c r="D4" s="485"/>
      <c r="E4" s="21"/>
      <c r="F4" s="239"/>
      <c r="G4" s="22"/>
    </row>
    <row r="5" spans="2:8" ht="15" x14ac:dyDescent="0.25">
      <c r="B5" s="23"/>
      <c r="C5" s="486"/>
      <c r="D5" s="486"/>
      <c r="E5" s="486"/>
      <c r="F5" s="240"/>
      <c r="G5" s="241" t="s">
        <v>71</v>
      </c>
    </row>
    <row r="6" spans="2:8" ht="15" x14ac:dyDescent="0.25">
      <c r="B6" s="500" t="s">
        <v>32</v>
      </c>
      <c r="C6" s="487"/>
      <c r="D6" s="487"/>
      <c r="E6" s="487"/>
      <c r="F6" s="244"/>
      <c r="G6" s="233" t="s">
        <v>31</v>
      </c>
    </row>
    <row r="7" spans="2:8" ht="15.75" customHeight="1" x14ac:dyDescent="0.25">
      <c r="B7" s="493" t="s">
        <v>72</v>
      </c>
      <c r="C7" s="494"/>
      <c r="D7" s="494"/>
      <c r="E7" s="494"/>
      <c r="F7" s="501"/>
      <c r="G7" s="515"/>
      <c r="H7" s="24"/>
    </row>
    <row r="8" spans="2:8" ht="15" x14ac:dyDescent="0.25">
      <c r="B8" s="493"/>
      <c r="C8" s="494"/>
      <c r="D8" s="494"/>
      <c r="E8" s="494"/>
      <c r="F8" s="502"/>
      <c r="G8" s="516"/>
      <c r="H8" s="24"/>
    </row>
    <row r="9" spans="2:8" ht="15" x14ac:dyDescent="0.25">
      <c r="B9" s="493"/>
      <c r="C9" s="494"/>
      <c r="D9" s="494"/>
      <c r="E9" s="494"/>
      <c r="F9" s="502"/>
      <c r="G9" s="516"/>
      <c r="H9" s="24"/>
    </row>
    <row r="10" spans="2:8" ht="15" x14ac:dyDescent="0.25">
      <c r="B10" s="493" t="s">
        <v>73</v>
      </c>
      <c r="C10" s="494"/>
      <c r="D10" s="494"/>
      <c r="E10" s="494"/>
      <c r="F10" s="502"/>
      <c r="G10" s="516"/>
      <c r="H10" s="24"/>
    </row>
    <row r="11" spans="2:8" ht="15" x14ac:dyDescent="0.25">
      <c r="B11" s="493"/>
      <c r="C11" s="494"/>
      <c r="D11" s="494"/>
      <c r="E11" s="494"/>
      <c r="F11" s="502"/>
      <c r="G11" s="516"/>
      <c r="H11" s="24"/>
    </row>
    <row r="12" spans="2:8" ht="15" x14ac:dyDescent="0.25">
      <c r="B12" s="493"/>
      <c r="C12" s="494"/>
      <c r="D12" s="494"/>
      <c r="E12" s="494"/>
      <c r="F12" s="502"/>
      <c r="G12" s="516"/>
      <c r="H12" s="24"/>
    </row>
    <row r="13" spans="2:8" ht="15" x14ac:dyDescent="0.25">
      <c r="B13" s="493" t="s">
        <v>227</v>
      </c>
      <c r="C13" s="494"/>
      <c r="D13" s="494"/>
      <c r="E13" s="494"/>
      <c r="F13" s="502"/>
      <c r="G13" s="516"/>
      <c r="H13" s="24"/>
    </row>
    <row r="14" spans="2:8" ht="15" x14ac:dyDescent="0.25">
      <c r="B14" s="493"/>
      <c r="C14" s="494"/>
      <c r="D14" s="494"/>
      <c r="E14" s="494"/>
      <c r="F14" s="502"/>
      <c r="G14" s="516"/>
      <c r="H14" s="24"/>
    </row>
    <row r="15" spans="2:8" ht="15.75" thickBot="1" x14ac:dyDescent="0.3">
      <c r="B15" s="493"/>
      <c r="C15" s="494"/>
      <c r="D15" s="494"/>
      <c r="E15" s="494"/>
      <c r="F15" s="502"/>
      <c r="G15" s="516"/>
      <c r="H15" s="24"/>
    </row>
    <row r="16" spans="2:8" ht="15" x14ac:dyDescent="0.25">
      <c r="B16" s="492" t="s">
        <v>74</v>
      </c>
      <c r="C16" s="491"/>
      <c r="D16" s="491"/>
      <c r="E16" s="491"/>
      <c r="F16" s="506"/>
      <c r="G16" s="517"/>
      <c r="H16" s="24"/>
    </row>
    <row r="17" spans="2:8 16384:16384" ht="15" x14ac:dyDescent="0.25">
      <c r="B17" s="492"/>
      <c r="C17" s="491"/>
      <c r="D17" s="491"/>
      <c r="E17" s="491"/>
      <c r="F17" s="506"/>
      <c r="G17" s="518"/>
      <c r="H17" s="24"/>
    </row>
    <row r="18" spans="2:8 16384:16384" ht="15.75" thickBot="1" x14ac:dyDescent="0.3">
      <c r="B18" s="492"/>
      <c r="C18" s="491"/>
      <c r="D18" s="491"/>
      <c r="E18" s="491"/>
      <c r="F18" s="506"/>
      <c r="G18" s="519"/>
      <c r="H18" s="24"/>
    </row>
    <row r="19" spans="2:8 16384:16384" ht="15" x14ac:dyDescent="0.25">
      <c r="B19" s="493" t="s">
        <v>226</v>
      </c>
      <c r="C19" s="494"/>
      <c r="D19" s="494"/>
      <c r="E19" s="494"/>
      <c r="F19" s="494"/>
      <c r="G19" s="520"/>
      <c r="H19" s="24"/>
    </row>
    <row r="20" spans="2:8 16384:16384" ht="15" x14ac:dyDescent="0.25">
      <c r="B20" s="493"/>
      <c r="C20" s="494"/>
      <c r="D20" s="494"/>
      <c r="E20" s="494"/>
      <c r="F20" s="494"/>
      <c r="G20" s="516"/>
      <c r="H20" s="24"/>
      <c r="XFD20">
        <f>SUMIF('P7'!XFD77:XFD78,"&gt;0",'P7'!XFD77:XFD78)</f>
        <v>0</v>
      </c>
    </row>
    <row r="21" spans="2:8 16384:16384" ht="15.75" thickBot="1" x14ac:dyDescent="0.3">
      <c r="B21" s="493"/>
      <c r="C21" s="494"/>
      <c r="D21" s="494"/>
      <c r="E21" s="494"/>
      <c r="F21" s="494"/>
      <c r="G21" s="516"/>
      <c r="H21" s="24"/>
    </row>
    <row r="22" spans="2:8 16384:16384" ht="15" x14ac:dyDescent="0.25">
      <c r="B22" s="490" t="s">
        <v>228</v>
      </c>
      <c r="C22" s="491"/>
      <c r="D22" s="491"/>
      <c r="E22" s="491"/>
      <c r="F22" s="491"/>
      <c r="G22" s="517"/>
      <c r="H22" s="24"/>
    </row>
    <row r="23" spans="2:8 16384:16384" ht="15" x14ac:dyDescent="0.25">
      <c r="B23" s="492"/>
      <c r="C23" s="491"/>
      <c r="D23" s="491"/>
      <c r="E23" s="491"/>
      <c r="F23" s="491"/>
      <c r="G23" s="518"/>
      <c r="H23" s="24"/>
    </row>
    <row r="24" spans="2:8 16384:16384" ht="15.75" thickBot="1" x14ac:dyDescent="0.3">
      <c r="B24" s="492"/>
      <c r="C24" s="491"/>
      <c r="D24" s="491"/>
      <c r="E24" s="491"/>
      <c r="F24" s="491"/>
      <c r="G24" s="519"/>
      <c r="H24" s="24"/>
    </row>
    <row r="25" spans="2:8 16384:16384" ht="15" x14ac:dyDescent="0.25">
      <c r="B25" s="509" t="s">
        <v>230</v>
      </c>
      <c r="C25" s="510"/>
      <c r="D25" s="510"/>
      <c r="E25" s="510"/>
      <c r="F25" s="510"/>
      <c r="G25" s="517"/>
      <c r="H25" s="24"/>
    </row>
    <row r="26" spans="2:8 16384:16384" ht="15" x14ac:dyDescent="0.25">
      <c r="B26" s="509"/>
      <c r="C26" s="510"/>
      <c r="D26" s="510"/>
      <c r="E26" s="510"/>
      <c r="F26" s="510"/>
      <c r="G26" s="518"/>
      <c r="H26" s="24"/>
    </row>
    <row r="27" spans="2:8 16384:16384" ht="15.75" thickBot="1" x14ac:dyDescent="0.3">
      <c r="B27" s="509"/>
      <c r="C27" s="510"/>
      <c r="D27" s="510"/>
      <c r="E27" s="510"/>
      <c r="F27" s="510"/>
      <c r="G27" s="519"/>
      <c r="H27" s="24"/>
    </row>
    <row r="28" spans="2:8 16384:16384" ht="15" x14ac:dyDescent="0.25">
      <c r="B28" s="493" t="s">
        <v>229</v>
      </c>
      <c r="C28" s="494"/>
      <c r="D28" s="494"/>
      <c r="E28" s="494"/>
      <c r="F28" s="494"/>
      <c r="G28" s="520"/>
      <c r="H28" s="24"/>
    </row>
    <row r="29" spans="2:8 16384:16384" ht="15" x14ac:dyDescent="0.25">
      <c r="B29" s="493"/>
      <c r="C29" s="494"/>
      <c r="D29" s="494"/>
      <c r="E29" s="494"/>
      <c r="F29" s="494"/>
      <c r="G29" s="516"/>
      <c r="H29" s="24"/>
      <c r="XFD29">
        <f>SUMIF('P7'!XFD77:XFD78,"&lt;0",'P7'!XFD77:XFD78)</f>
        <v>0</v>
      </c>
    </row>
    <row r="30" spans="2:8 16384:16384" ht="15.75" thickBot="1" x14ac:dyDescent="0.3">
      <c r="B30" s="493"/>
      <c r="C30" s="494"/>
      <c r="D30" s="494"/>
      <c r="E30" s="494"/>
      <c r="F30" s="494"/>
      <c r="G30" s="521"/>
      <c r="H30" s="24"/>
    </row>
    <row r="31" spans="2:8 16384:16384" ht="15" x14ac:dyDescent="0.25">
      <c r="B31" s="490" t="s">
        <v>231</v>
      </c>
      <c r="C31" s="491"/>
      <c r="D31" s="491"/>
      <c r="E31" s="491"/>
      <c r="F31" s="505"/>
      <c r="G31" s="517"/>
      <c r="H31" s="24"/>
    </row>
    <row r="32" spans="2:8 16384:16384" ht="15" x14ac:dyDescent="0.25">
      <c r="B32" s="492"/>
      <c r="C32" s="491"/>
      <c r="D32" s="491"/>
      <c r="E32" s="491"/>
      <c r="F32" s="505"/>
      <c r="G32" s="518"/>
      <c r="H32" s="24"/>
    </row>
    <row r="33" spans="2:8" ht="15.75" thickBot="1" x14ac:dyDescent="0.3">
      <c r="B33" s="492"/>
      <c r="C33" s="491"/>
      <c r="D33" s="491"/>
      <c r="E33" s="491"/>
      <c r="F33" s="505"/>
      <c r="G33" s="519"/>
      <c r="H33" s="24"/>
    </row>
    <row r="34" spans="2:8" ht="15.75" thickBot="1" x14ac:dyDescent="0.3">
      <c r="B34" s="25"/>
      <c r="C34" s="26"/>
      <c r="D34" s="26"/>
      <c r="E34" s="26"/>
      <c r="F34" s="144"/>
      <c r="G34" s="145"/>
      <c r="H34" s="24"/>
    </row>
    <row r="35" spans="2:8" ht="15.75" thickBot="1" x14ac:dyDescent="0.3">
      <c r="B35" s="493" t="s">
        <v>75</v>
      </c>
      <c r="C35" s="494"/>
      <c r="D35" s="494"/>
      <c r="E35" s="494"/>
      <c r="F35" s="505"/>
      <c r="G35" s="522"/>
      <c r="H35" s="24"/>
    </row>
    <row r="36" spans="2:8" ht="15.75" thickBot="1" x14ac:dyDescent="0.3">
      <c r="B36" s="493"/>
      <c r="C36" s="494"/>
      <c r="D36" s="494"/>
      <c r="E36" s="494"/>
      <c r="F36" s="505"/>
      <c r="G36" s="522"/>
      <c r="H36" s="24"/>
    </row>
    <row r="37" spans="2:8" ht="15.75" thickBot="1" x14ac:dyDescent="0.3">
      <c r="B37" s="493"/>
      <c r="C37" s="494"/>
      <c r="D37" s="494"/>
      <c r="E37" s="494"/>
      <c r="F37" s="505"/>
      <c r="G37" s="522"/>
      <c r="H37" s="24"/>
    </row>
    <row r="38" spans="2:8" ht="15.75" thickBot="1" x14ac:dyDescent="0.3">
      <c r="B38" s="493" t="s">
        <v>76</v>
      </c>
      <c r="C38" s="494"/>
      <c r="D38" s="494"/>
      <c r="E38" s="494"/>
      <c r="F38" s="505"/>
      <c r="G38" s="522"/>
      <c r="H38" s="24"/>
    </row>
    <row r="39" spans="2:8" ht="15.75" thickBot="1" x14ac:dyDescent="0.3">
      <c r="B39" s="493"/>
      <c r="C39" s="494"/>
      <c r="D39" s="494"/>
      <c r="E39" s="494"/>
      <c r="F39" s="505"/>
      <c r="G39" s="522"/>
      <c r="H39" s="24"/>
    </row>
    <row r="40" spans="2:8" ht="15.75" thickBot="1" x14ac:dyDescent="0.3">
      <c r="B40" s="493"/>
      <c r="C40" s="494"/>
      <c r="D40" s="494"/>
      <c r="E40" s="494"/>
      <c r="F40" s="505"/>
      <c r="G40" s="522"/>
      <c r="H40" s="24"/>
    </row>
    <row r="41" spans="2:8" ht="15" x14ac:dyDescent="0.25">
      <c r="B41" s="27"/>
      <c r="C41" s="28"/>
      <c r="D41" s="28"/>
      <c r="E41" s="28"/>
      <c r="F41" s="28"/>
      <c r="G41" s="29"/>
      <c r="H41" s="24"/>
    </row>
    <row r="42" spans="2:8" ht="15" x14ac:dyDescent="0.25">
      <c r="B42" s="23" t="s">
        <v>77</v>
      </c>
      <c r="C42" s="28"/>
      <c r="D42" s="30"/>
      <c r="E42" s="30"/>
      <c r="F42" s="30"/>
      <c r="G42" s="29"/>
      <c r="H42" s="24"/>
    </row>
    <row r="43" spans="2:8" ht="15" x14ac:dyDescent="0.25">
      <c r="B43" s="23"/>
      <c r="C43" s="498" t="s">
        <v>78</v>
      </c>
      <c r="D43" s="498"/>
      <c r="E43" s="498"/>
      <c r="F43" s="499"/>
      <c r="G43" s="523"/>
      <c r="H43" s="24"/>
    </row>
    <row r="44" spans="2:8" ht="15" hidden="1" customHeight="1" x14ac:dyDescent="0.25">
      <c r="B44" s="28"/>
      <c r="C44" s="498"/>
      <c r="D44" s="498"/>
      <c r="E44" s="498"/>
      <c r="F44" s="499"/>
      <c r="G44" s="523"/>
      <c r="H44" s="24"/>
    </row>
    <row r="45" spans="2:8" ht="15" hidden="1" customHeight="1" x14ac:dyDescent="0.25">
      <c r="B45" s="28"/>
      <c r="C45" s="498"/>
      <c r="D45" s="498"/>
      <c r="E45" s="498"/>
      <c r="F45" s="499"/>
      <c r="G45" s="523"/>
      <c r="H45" s="24"/>
    </row>
    <row r="46" spans="2:8" ht="15" hidden="1" customHeight="1" x14ac:dyDescent="0.25">
      <c r="B46" s="28"/>
      <c r="C46" s="498"/>
      <c r="D46" s="498"/>
      <c r="E46" s="498"/>
      <c r="F46" s="499"/>
      <c r="G46" s="523"/>
      <c r="H46" s="24"/>
    </row>
    <row r="47" spans="2:8" ht="15" hidden="1" customHeight="1" x14ac:dyDescent="0.25">
      <c r="B47" s="28"/>
      <c r="C47" s="498"/>
      <c r="D47" s="498"/>
      <c r="E47" s="498"/>
      <c r="F47" s="499"/>
      <c r="G47" s="523"/>
      <c r="H47" s="24"/>
    </row>
    <row r="48" spans="2:8" ht="15" hidden="1" customHeight="1" x14ac:dyDescent="0.25">
      <c r="B48" s="28"/>
      <c r="C48" s="498"/>
      <c r="D48" s="498"/>
      <c r="E48" s="498"/>
      <c r="F48" s="499"/>
      <c r="G48" s="523"/>
      <c r="H48" s="24"/>
    </row>
    <row r="49" spans="2:8" ht="15" hidden="1" customHeight="1" x14ac:dyDescent="0.25">
      <c r="B49" s="28"/>
      <c r="C49" s="498"/>
      <c r="D49" s="498"/>
      <c r="E49" s="498"/>
      <c r="F49" s="499"/>
      <c r="G49" s="523"/>
      <c r="H49" s="24"/>
    </row>
    <row r="50" spans="2:8" ht="15" hidden="1" customHeight="1" x14ac:dyDescent="0.25">
      <c r="B50" s="28"/>
      <c r="C50" s="498"/>
      <c r="D50" s="498"/>
      <c r="E50" s="498"/>
      <c r="F50" s="499"/>
      <c r="G50" s="523"/>
      <c r="H50" s="24"/>
    </row>
    <row r="51" spans="2:8" ht="15" hidden="1" customHeight="1" x14ac:dyDescent="0.25">
      <c r="B51" s="28"/>
      <c r="C51" s="498"/>
      <c r="D51" s="498"/>
      <c r="E51" s="498"/>
      <c r="F51" s="499"/>
      <c r="G51" s="523"/>
      <c r="H51" s="24"/>
    </row>
    <row r="52" spans="2:8" ht="15" hidden="1" customHeight="1" x14ac:dyDescent="0.25">
      <c r="B52" s="28"/>
      <c r="C52" s="498"/>
      <c r="D52" s="498"/>
      <c r="E52" s="498"/>
      <c r="F52" s="499"/>
      <c r="G52" s="523"/>
      <c r="H52" s="24"/>
    </row>
    <row r="53" spans="2:8" ht="15" hidden="1" customHeight="1" x14ac:dyDescent="0.25">
      <c r="B53" s="28"/>
      <c r="C53" s="498"/>
      <c r="D53" s="498"/>
      <c r="E53" s="498"/>
      <c r="F53" s="499"/>
      <c r="G53" s="523"/>
      <c r="H53" s="24"/>
    </row>
    <row r="54" spans="2:8" ht="15" hidden="1" customHeight="1" x14ac:dyDescent="0.25">
      <c r="B54" s="28"/>
      <c r="C54" s="498"/>
      <c r="D54" s="498"/>
      <c r="E54" s="498"/>
      <c r="F54" s="499"/>
      <c r="G54" s="523"/>
      <c r="H54" s="24"/>
    </row>
    <row r="55" spans="2:8" ht="15" hidden="1" customHeight="1" x14ac:dyDescent="0.25">
      <c r="B55" s="28"/>
      <c r="C55" s="498"/>
      <c r="D55" s="498"/>
      <c r="E55" s="498"/>
      <c r="F55" s="499"/>
      <c r="G55" s="523"/>
      <c r="H55" s="24"/>
    </row>
    <row r="56" spans="2:8" ht="15" hidden="1" customHeight="1" x14ac:dyDescent="0.25">
      <c r="B56" s="28"/>
      <c r="C56" s="498"/>
      <c r="D56" s="498"/>
      <c r="E56" s="498"/>
      <c r="F56" s="499"/>
      <c r="G56" s="523"/>
      <c r="H56" s="24"/>
    </row>
    <row r="57" spans="2:8" ht="15" hidden="1" customHeight="1" x14ac:dyDescent="0.25">
      <c r="B57" s="28"/>
      <c r="C57" s="498"/>
      <c r="D57" s="498"/>
      <c r="E57" s="498"/>
      <c r="F57" s="499"/>
      <c r="G57" s="523"/>
      <c r="H57" s="24"/>
    </row>
    <row r="58" spans="2:8" ht="15" hidden="1" customHeight="1" x14ac:dyDescent="0.25">
      <c r="B58" s="28"/>
      <c r="C58" s="498"/>
      <c r="D58" s="498"/>
      <c r="E58" s="498"/>
      <c r="F58" s="499"/>
      <c r="G58" s="523"/>
      <c r="H58" s="24"/>
    </row>
    <row r="59" spans="2:8" ht="15" hidden="1" customHeight="1" x14ac:dyDescent="0.25">
      <c r="B59" s="28"/>
      <c r="C59" s="498"/>
      <c r="D59" s="498"/>
      <c r="E59" s="498"/>
      <c r="F59" s="499"/>
      <c r="G59" s="523"/>
      <c r="H59" s="24"/>
    </row>
    <row r="60" spans="2:8" ht="15" hidden="1" customHeight="1" x14ac:dyDescent="0.25">
      <c r="B60" s="28"/>
      <c r="C60" s="498"/>
      <c r="D60" s="498"/>
      <c r="E60" s="498"/>
      <c r="F60" s="499"/>
      <c r="G60" s="523"/>
      <c r="H60" s="24"/>
    </row>
    <row r="61" spans="2:8" ht="15" hidden="1" customHeight="1" x14ac:dyDescent="0.25">
      <c r="B61" s="28"/>
      <c r="C61" s="498"/>
      <c r="D61" s="498"/>
      <c r="E61" s="498"/>
      <c r="F61" s="499"/>
      <c r="G61" s="523"/>
      <c r="H61" s="24"/>
    </row>
    <row r="62" spans="2:8" ht="15" hidden="1" customHeight="1" x14ac:dyDescent="0.25">
      <c r="B62" s="28"/>
      <c r="C62" s="498"/>
      <c r="D62" s="498"/>
      <c r="E62" s="498"/>
      <c r="F62" s="499"/>
      <c r="G62" s="523"/>
      <c r="H62" s="24"/>
    </row>
    <row r="63" spans="2:8" ht="15" hidden="1" customHeight="1" x14ac:dyDescent="0.25">
      <c r="B63" s="28"/>
      <c r="C63" s="498"/>
      <c r="D63" s="498"/>
      <c r="E63" s="498"/>
      <c r="F63" s="499"/>
      <c r="G63" s="523"/>
      <c r="H63" s="24"/>
    </row>
    <row r="64" spans="2:8" ht="15" hidden="1" customHeight="1" x14ac:dyDescent="0.25">
      <c r="B64" s="28"/>
      <c r="C64" s="498"/>
      <c r="D64" s="498"/>
      <c r="E64" s="498"/>
      <c r="F64" s="499"/>
      <c r="G64" s="523"/>
      <c r="H64" s="24"/>
    </row>
    <row r="65" spans="2:8" ht="15" hidden="1" customHeight="1" x14ac:dyDescent="0.25">
      <c r="B65" s="28"/>
      <c r="C65" s="498"/>
      <c r="D65" s="498"/>
      <c r="E65" s="498"/>
      <c r="F65" s="499"/>
      <c r="G65" s="523"/>
      <c r="H65" s="24"/>
    </row>
    <row r="66" spans="2:8" ht="15" hidden="1" customHeight="1" x14ac:dyDescent="0.25">
      <c r="B66" s="28"/>
      <c r="C66" s="498"/>
      <c r="D66" s="498"/>
      <c r="E66" s="498"/>
      <c r="F66" s="499"/>
      <c r="G66" s="523"/>
      <c r="H66" s="24"/>
    </row>
    <row r="67" spans="2:8" ht="15" hidden="1" customHeight="1" x14ac:dyDescent="0.25">
      <c r="B67" s="28"/>
      <c r="C67" s="498"/>
      <c r="D67" s="498"/>
      <c r="E67" s="498"/>
      <c r="F67" s="499"/>
      <c r="G67" s="523"/>
      <c r="H67" s="24"/>
    </row>
    <row r="68" spans="2:8" ht="15" hidden="1" customHeight="1" x14ac:dyDescent="0.25">
      <c r="B68" s="28"/>
      <c r="C68" s="498"/>
      <c r="D68" s="498"/>
      <c r="E68" s="498"/>
      <c r="F68" s="499"/>
      <c r="G68" s="523"/>
      <c r="H68" s="24"/>
    </row>
    <row r="69" spans="2:8" ht="15" hidden="1" customHeight="1" x14ac:dyDescent="0.25">
      <c r="B69" s="28"/>
      <c r="C69" s="498"/>
      <c r="D69" s="498"/>
      <c r="E69" s="498"/>
      <c r="F69" s="499"/>
      <c r="G69" s="523"/>
      <c r="H69" s="24"/>
    </row>
    <row r="70" spans="2:8" ht="15" hidden="1" customHeight="1" x14ac:dyDescent="0.25">
      <c r="B70" s="28"/>
      <c r="C70" s="498"/>
      <c r="D70" s="498"/>
      <c r="E70" s="498"/>
      <c r="F70" s="499"/>
      <c r="G70" s="523"/>
      <c r="H70" s="24"/>
    </row>
    <row r="71" spans="2:8" ht="15" hidden="1" customHeight="1" x14ac:dyDescent="0.25">
      <c r="B71" s="28"/>
      <c r="C71" s="498"/>
      <c r="D71" s="498"/>
      <c r="E71" s="498"/>
      <c r="F71" s="499"/>
      <c r="G71" s="523"/>
      <c r="H71" s="24"/>
    </row>
    <row r="72" spans="2:8" ht="15" hidden="1" customHeight="1" x14ac:dyDescent="0.25">
      <c r="B72" s="28"/>
      <c r="C72" s="498"/>
      <c r="D72" s="498"/>
      <c r="E72" s="498"/>
      <c r="F72" s="499"/>
      <c r="G72" s="523"/>
      <c r="H72" s="24"/>
    </row>
    <row r="73" spans="2:8" ht="15" hidden="1" customHeight="1" x14ac:dyDescent="0.25">
      <c r="B73" s="28"/>
      <c r="C73" s="498"/>
      <c r="D73" s="498"/>
      <c r="E73" s="498"/>
      <c r="F73" s="499"/>
      <c r="G73" s="523"/>
      <c r="H73" s="24"/>
    </row>
    <row r="74" spans="2:8" ht="15" hidden="1" customHeight="1" x14ac:dyDescent="0.25">
      <c r="B74" s="28"/>
      <c r="C74" s="498"/>
      <c r="D74" s="498"/>
      <c r="E74" s="498"/>
      <c r="F74" s="499"/>
      <c r="G74" s="523"/>
      <c r="H74" s="24"/>
    </row>
    <row r="75" spans="2:8" ht="15" hidden="1" customHeight="1" x14ac:dyDescent="0.25">
      <c r="B75" s="28"/>
      <c r="C75" s="498"/>
      <c r="D75" s="498"/>
      <c r="E75" s="498"/>
      <c r="F75" s="499"/>
      <c r="G75" s="523"/>
      <c r="H75" s="24"/>
    </row>
    <row r="76" spans="2:8" ht="15" hidden="1" customHeight="1" x14ac:dyDescent="0.25">
      <c r="B76" s="28"/>
      <c r="C76" s="498"/>
      <c r="D76" s="498"/>
      <c r="E76" s="498"/>
      <c r="F76" s="499"/>
      <c r="G76" s="523"/>
      <c r="H76" s="24"/>
    </row>
    <row r="77" spans="2:8" ht="15" hidden="1" customHeight="1" x14ac:dyDescent="0.25">
      <c r="B77" s="28"/>
      <c r="C77" s="498"/>
      <c r="D77" s="498"/>
      <c r="E77" s="498"/>
      <c r="F77" s="499"/>
      <c r="G77" s="523"/>
      <c r="H77" s="24"/>
    </row>
    <row r="78" spans="2:8" ht="15" hidden="1" customHeight="1" x14ac:dyDescent="0.25">
      <c r="B78" s="28"/>
      <c r="C78" s="498"/>
      <c r="D78" s="498"/>
      <c r="E78" s="498"/>
      <c r="F78" s="499"/>
      <c r="G78" s="523"/>
      <c r="H78" s="24"/>
    </row>
    <row r="79" spans="2:8" ht="15" hidden="1" customHeight="1" x14ac:dyDescent="0.25">
      <c r="B79" s="28"/>
      <c r="C79" s="498"/>
      <c r="D79" s="498"/>
      <c r="E79" s="498"/>
      <c r="F79" s="499"/>
      <c r="G79" s="523"/>
      <c r="H79" s="24"/>
    </row>
    <row r="80" spans="2:8" ht="15" hidden="1" customHeight="1" x14ac:dyDescent="0.25">
      <c r="B80" s="28"/>
      <c r="C80" s="498"/>
      <c r="D80" s="498"/>
      <c r="E80" s="498"/>
      <c r="F80" s="499"/>
      <c r="G80" s="523"/>
      <c r="H80" s="24"/>
    </row>
    <row r="81" spans="2:8" ht="15" hidden="1" customHeight="1" x14ac:dyDescent="0.25">
      <c r="B81" s="28"/>
      <c r="C81" s="498"/>
      <c r="D81" s="498"/>
      <c r="E81" s="498"/>
      <c r="F81" s="499"/>
      <c r="G81" s="523"/>
      <c r="H81" s="24"/>
    </row>
    <row r="82" spans="2:8" ht="15" hidden="1" customHeight="1" x14ac:dyDescent="0.25">
      <c r="B82" s="28"/>
      <c r="C82" s="498"/>
      <c r="D82" s="498"/>
      <c r="E82" s="498"/>
      <c r="F82" s="499"/>
      <c r="G82" s="523"/>
      <c r="H82" s="24"/>
    </row>
    <row r="83" spans="2:8" ht="15" hidden="1" customHeight="1" x14ac:dyDescent="0.25">
      <c r="B83" s="28"/>
      <c r="C83" s="498"/>
      <c r="D83" s="498"/>
      <c r="E83" s="498"/>
      <c r="F83" s="499"/>
      <c r="G83" s="523"/>
      <c r="H83" s="24"/>
    </row>
    <row r="84" spans="2:8" ht="15" hidden="1" customHeight="1" x14ac:dyDescent="0.25">
      <c r="B84" s="28"/>
      <c r="C84" s="498"/>
      <c r="D84" s="498"/>
      <c r="E84" s="498"/>
      <c r="F84" s="499"/>
      <c r="G84" s="523"/>
      <c r="H84" s="24"/>
    </row>
    <row r="85" spans="2:8" ht="15" hidden="1" customHeight="1" x14ac:dyDescent="0.25">
      <c r="B85" s="28"/>
      <c r="C85" s="498"/>
      <c r="D85" s="498"/>
      <c r="E85" s="498"/>
      <c r="F85" s="499"/>
      <c r="G85" s="523"/>
      <c r="H85" s="24"/>
    </row>
    <row r="86" spans="2:8" ht="15" hidden="1" customHeight="1" x14ac:dyDescent="0.25">
      <c r="B86" s="28"/>
      <c r="C86" s="498"/>
      <c r="D86" s="498"/>
      <c r="E86" s="498"/>
      <c r="F86" s="499"/>
      <c r="G86" s="523"/>
      <c r="H86" s="24"/>
    </row>
    <row r="87" spans="2:8" ht="15" hidden="1" customHeight="1" x14ac:dyDescent="0.25">
      <c r="B87" s="28"/>
      <c r="C87" s="498"/>
      <c r="D87" s="498"/>
      <c r="E87" s="498"/>
      <c r="F87" s="499"/>
      <c r="G87" s="523"/>
      <c r="H87" s="24"/>
    </row>
    <row r="88" spans="2:8" ht="15" hidden="1" customHeight="1" x14ac:dyDescent="0.25">
      <c r="B88" s="28"/>
      <c r="C88" s="498"/>
      <c r="D88" s="498"/>
      <c r="E88" s="498"/>
      <c r="F88" s="499"/>
      <c r="G88" s="523"/>
      <c r="H88" s="24"/>
    </row>
    <row r="89" spans="2:8" ht="15" hidden="1" customHeight="1" x14ac:dyDescent="0.25">
      <c r="B89" s="28"/>
      <c r="C89" s="498"/>
      <c r="D89" s="498"/>
      <c r="E89" s="498"/>
      <c r="F89" s="499"/>
      <c r="G89" s="523"/>
      <c r="H89" s="24"/>
    </row>
    <row r="90" spans="2:8" ht="15" hidden="1" customHeight="1" x14ac:dyDescent="0.25">
      <c r="B90" s="28"/>
      <c r="C90" s="498"/>
      <c r="D90" s="498"/>
      <c r="E90" s="498"/>
      <c r="F90" s="499"/>
      <c r="G90" s="523"/>
      <c r="H90" s="24"/>
    </row>
    <row r="91" spans="2:8" ht="15" hidden="1" customHeight="1" x14ac:dyDescent="0.25">
      <c r="B91" s="28"/>
      <c r="C91" s="498"/>
      <c r="D91" s="498"/>
      <c r="E91" s="498"/>
      <c r="F91" s="499"/>
      <c r="G91" s="523"/>
      <c r="H91" s="24"/>
    </row>
    <row r="92" spans="2:8" ht="15" hidden="1" customHeight="1" x14ac:dyDescent="0.25">
      <c r="B92" s="28"/>
      <c r="C92" s="498"/>
      <c r="D92" s="498"/>
      <c r="E92" s="498"/>
      <c r="F92" s="499"/>
      <c r="G92" s="523"/>
      <c r="H92" s="24"/>
    </row>
    <row r="93" spans="2:8" ht="15" hidden="1" customHeight="1" x14ac:dyDescent="0.25">
      <c r="B93" s="28"/>
      <c r="C93" s="498"/>
      <c r="D93" s="498"/>
      <c r="E93" s="498"/>
      <c r="F93" s="499"/>
      <c r="G93" s="523"/>
      <c r="H93" s="24"/>
    </row>
    <row r="94" spans="2:8" ht="15" hidden="1" customHeight="1" x14ac:dyDescent="0.25">
      <c r="B94" s="28"/>
      <c r="C94" s="498"/>
      <c r="D94" s="498"/>
      <c r="E94" s="498"/>
      <c r="F94" s="499"/>
      <c r="G94" s="523"/>
      <c r="H94" s="24"/>
    </row>
    <row r="95" spans="2:8" ht="15" hidden="1" customHeight="1" x14ac:dyDescent="0.25">
      <c r="B95" s="28"/>
      <c r="C95" s="498"/>
      <c r="D95" s="498"/>
      <c r="E95" s="498"/>
      <c r="F95" s="499"/>
      <c r="G95" s="523"/>
      <c r="H95" s="24"/>
    </row>
    <row r="96" spans="2:8" ht="15" hidden="1" customHeight="1" x14ac:dyDescent="0.25">
      <c r="B96" s="28"/>
      <c r="C96" s="498"/>
      <c r="D96" s="498"/>
      <c r="E96" s="498"/>
      <c r="F96" s="499"/>
      <c r="G96" s="523"/>
      <c r="H96" s="24"/>
    </row>
    <row r="97" spans="2:8" ht="15" hidden="1" customHeight="1" x14ac:dyDescent="0.25">
      <c r="B97" s="28"/>
      <c r="C97" s="498"/>
      <c r="D97" s="498"/>
      <c r="E97" s="498"/>
      <c r="F97" s="499"/>
      <c r="G97" s="523"/>
      <c r="H97" s="24"/>
    </row>
    <row r="98" spans="2:8" ht="15" hidden="1" customHeight="1" x14ac:dyDescent="0.25">
      <c r="B98" s="28"/>
      <c r="C98" s="498"/>
      <c r="D98" s="498"/>
      <c r="E98" s="498"/>
      <c r="F98" s="499"/>
      <c r="G98" s="523"/>
      <c r="H98" s="24"/>
    </row>
    <row r="99" spans="2:8" ht="15" hidden="1" customHeight="1" x14ac:dyDescent="0.25">
      <c r="B99" s="28"/>
      <c r="C99" s="498"/>
      <c r="D99" s="498"/>
      <c r="E99" s="498"/>
      <c r="F99" s="499"/>
      <c r="G99" s="523"/>
      <c r="H99" s="24"/>
    </row>
    <row r="100" spans="2:8" ht="15" hidden="1" customHeight="1" x14ac:dyDescent="0.25">
      <c r="B100" s="28"/>
      <c r="C100" s="498"/>
      <c r="D100" s="498"/>
      <c r="E100" s="498"/>
      <c r="F100" s="499"/>
      <c r="G100" s="523"/>
      <c r="H100" s="24"/>
    </row>
    <row r="101" spans="2:8" ht="15" hidden="1" customHeight="1" x14ac:dyDescent="0.25">
      <c r="B101" s="28"/>
      <c r="C101" s="498"/>
      <c r="D101" s="498"/>
      <c r="E101" s="498"/>
      <c r="F101" s="499"/>
      <c r="G101" s="523"/>
      <c r="H101" s="24"/>
    </row>
    <row r="102" spans="2:8" ht="15" hidden="1" customHeight="1" x14ac:dyDescent="0.25">
      <c r="B102" s="28"/>
      <c r="C102" s="498"/>
      <c r="D102" s="498"/>
      <c r="E102" s="498"/>
      <c r="F102" s="499"/>
      <c r="G102" s="523"/>
      <c r="H102" s="24"/>
    </row>
    <row r="103" spans="2:8" ht="15" hidden="1" customHeight="1" x14ac:dyDescent="0.25">
      <c r="B103" s="28"/>
      <c r="C103" s="498"/>
      <c r="D103" s="498"/>
      <c r="E103" s="498"/>
      <c r="F103" s="499"/>
      <c r="G103" s="523"/>
      <c r="H103" s="24"/>
    </row>
    <row r="104" spans="2:8" ht="15" hidden="1" customHeight="1" x14ac:dyDescent="0.25">
      <c r="B104" s="28"/>
      <c r="C104" s="498"/>
      <c r="D104" s="498"/>
      <c r="E104" s="498"/>
      <c r="F104" s="499"/>
      <c r="G104" s="523"/>
      <c r="H104" s="24"/>
    </row>
    <row r="105" spans="2:8" ht="15" hidden="1" customHeight="1" x14ac:dyDescent="0.25">
      <c r="B105" s="28"/>
      <c r="C105" s="498"/>
      <c r="D105" s="498"/>
      <c r="E105" s="498"/>
      <c r="F105" s="499"/>
      <c r="G105" s="523"/>
      <c r="H105" s="24"/>
    </row>
    <row r="106" spans="2:8" ht="15" hidden="1" customHeight="1" x14ac:dyDescent="0.25">
      <c r="B106" s="28"/>
      <c r="C106" s="498"/>
      <c r="D106" s="498"/>
      <c r="E106" s="498"/>
      <c r="F106" s="499"/>
      <c r="G106" s="523"/>
      <c r="H106" s="24"/>
    </row>
    <row r="107" spans="2:8" ht="15" hidden="1" customHeight="1" x14ac:dyDescent="0.25">
      <c r="B107" s="28"/>
      <c r="C107" s="498"/>
      <c r="D107" s="498"/>
      <c r="E107" s="498"/>
      <c r="F107" s="499"/>
      <c r="G107" s="523"/>
      <c r="H107" s="24"/>
    </row>
    <row r="108" spans="2:8" ht="15" hidden="1" customHeight="1" x14ac:dyDescent="0.25">
      <c r="B108" s="28"/>
      <c r="C108" s="498"/>
      <c r="D108" s="498"/>
      <c r="E108" s="498"/>
      <c r="F108" s="499"/>
      <c r="G108" s="523"/>
      <c r="H108" s="24"/>
    </row>
    <row r="109" spans="2:8" ht="15" hidden="1" customHeight="1" x14ac:dyDescent="0.25">
      <c r="B109" s="28"/>
      <c r="C109" s="498"/>
      <c r="D109" s="498"/>
      <c r="E109" s="498"/>
      <c r="F109" s="499"/>
      <c r="G109" s="523"/>
      <c r="H109" s="24"/>
    </row>
    <row r="110" spans="2:8" ht="15" hidden="1" customHeight="1" x14ac:dyDescent="0.25">
      <c r="B110" s="28"/>
      <c r="C110" s="498"/>
      <c r="D110" s="498"/>
      <c r="E110" s="498"/>
      <c r="F110" s="499"/>
      <c r="G110" s="523"/>
      <c r="H110" s="24"/>
    </row>
    <row r="111" spans="2:8" ht="15" hidden="1" customHeight="1" x14ac:dyDescent="0.25">
      <c r="B111" s="28"/>
      <c r="C111" s="498"/>
      <c r="D111" s="498"/>
      <c r="E111" s="498"/>
      <c r="F111" s="499"/>
      <c r="G111" s="523"/>
      <c r="H111" s="24"/>
    </row>
    <row r="112" spans="2:8" ht="15" hidden="1" customHeight="1" x14ac:dyDescent="0.25">
      <c r="B112" s="28"/>
      <c r="C112" s="498"/>
      <c r="D112" s="498"/>
      <c r="E112" s="498"/>
      <c r="F112" s="499"/>
      <c r="G112" s="523"/>
      <c r="H112" s="24"/>
    </row>
    <row r="113" spans="2:8" ht="15" hidden="1" customHeight="1" x14ac:dyDescent="0.25">
      <c r="B113" s="28"/>
      <c r="C113" s="498"/>
      <c r="D113" s="498"/>
      <c r="E113" s="498"/>
      <c r="F113" s="499"/>
      <c r="G113" s="523"/>
      <c r="H113" s="24"/>
    </row>
    <row r="114" spans="2:8" ht="15" hidden="1" customHeight="1" x14ac:dyDescent="0.25">
      <c r="B114" s="28"/>
      <c r="C114" s="498"/>
      <c r="D114" s="498"/>
      <c r="E114" s="498"/>
      <c r="F114" s="499"/>
      <c r="G114" s="523"/>
      <c r="H114" s="24"/>
    </row>
    <row r="115" spans="2:8" ht="15" hidden="1" customHeight="1" x14ac:dyDescent="0.25">
      <c r="B115" s="28"/>
      <c r="C115" s="498"/>
      <c r="D115" s="498"/>
      <c r="E115" s="498"/>
      <c r="F115" s="499"/>
      <c r="G115" s="523"/>
      <c r="H115" s="24"/>
    </row>
    <row r="116" spans="2:8" ht="15" hidden="1" customHeight="1" x14ac:dyDescent="0.25">
      <c r="B116" s="28"/>
      <c r="C116" s="498"/>
      <c r="D116" s="498"/>
      <c r="E116" s="498"/>
      <c r="F116" s="499"/>
      <c r="G116" s="523"/>
      <c r="H116" s="24"/>
    </row>
    <row r="117" spans="2:8" ht="15" hidden="1" customHeight="1" x14ac:dyDescent="0.25">
      <c r="B117" s="28"/>
      <c r="C117" s="498"/>
      <c r="D117" s="498"/>
      <c r="E117" s="498"/>
      <c r="F117" s="499"/>
      <c r="G117" s="523"/>
      <c r="H117" s="24"/>
    </row>
    <row r="118" spans="2:8" ht="15" hidden="1" customHeight="1" x14ac:dyDescent="0.25">
      <c r="B118" s="28"/>
      <c r="C118" s="498"/>
      <c r="D118" s="498"/>
      <c r="E118" s="498"/>
      <c r="F118" s="499"/>
      <c r="G118" s="523"/>
      <c r="H118" s="24"/>
    </row>
    <row r="119" spans="2:8" ht="15" hidden="1" customHeight="1" x14ac:dyDescent="0.25">
      <c r="B119" s="28"/>
      <c r="C119" s="498"/>
      <c r="D119" s="498"/>
      <c r="E119" s="498"/>
      <c r="F119" s="499"/>
      <c r="G119" s="523"/>
      <c r="H119" s="24"/>
    </row>
    <row r="120" spans="2:8" ht="15" hidden="1" customHeight="1" x14ac:dyDescent="0.25">
      <c r="B120" s="28"/>
      <c r="C120" s="498"/>
      <c r="D120" s="498"/>
      <c r="E120" s="498"/>
      <c r="F120" s="499"/>
      <c r="G120" s="523"/>
      <c r="H120" s="24"/>
    </row>
    <row r="121" spans="2:8" ht="15" hidden="1" customHeight="1" x14ac:dyDescent="0.25">
      <c r="B121" s="28"/>
      <c r="C121" s="498"/>
      <c r="D121" s="498"/>
      <c r="E121" s="498"/>
      <c r="F121" s="499"/>
      <c r="G121" s="523"/>
      <c r="H121" s="24"/>
    </row>
    <row r="122" spans="2:8" ht="15" hidden="1" customHeight="1" x14ac:dyDescent="0.25">
      <c r="B122" s="28"/>
      <c r="C122" s="498"/>
      <c r="D122" s="498"/>
      <c r="E122" s="498"/>
      <c r="F122" s="499"/>
      <c r="G122" s="523"/>
      <c r="H122" s="24"/>
    </row>
    <row r="123" spans="2:8" ht="15" hidden="1" customHeight="1" x14ac:dyDescent="0.25">
      <c r="B123" s="28"/>
      <c r="C123" s="498"/>
      <c r="D123" s="498"/>
      <c r="E123" s="498"/>
      <c r="F123" s="499"/>
      <c r="G123" s="523"/>
      <c r="H123" s="24"/>
    </row>
    <row r="124" spans="2:8" ht="15" hidden="1" customHeight="1" x14ac:dyDescent="0.25">
      <c r="B124" s="28"/>
      <c r="C124" s="498"/>
      <c r="D124" s="498"/>
      <c r="E124" s="498"/>
      <c r="F124" s="499"/>
      <c r="G124" s="523"/>
      <c r="H124" s="24"/>
    </row>
    <row r="125" spans="2:8" ht="15" hidden="1" customHeight="1" x14ac:dyDescent="0.25">
      <c r="B125" s="28"/>
      <c r="C125" s="498"/>
      <c r="D125" s="498"/>
      <c r="E125" s="498"/>
      <c r="F125" s="499"/>
      <c r="G125" s="523"/>
      <c r="H125" s="24"/>
    </row>
    <row r="126" spans="2:8" ht="15" hidden="1" customHeight="1" x14ac:dyDescent="0.25">
      <c r="B126" s="28"/>
      <c r="C126" s="498"/>
      <c r="D126" s="498"/>
      <c r="E126" s="498"/>
      <c r="F126" s="499"/>
      <c r="G126" s="523"/>
      <c r="H126" s="24"/>
    </row>
    <row r="127" spans="2:8" ht="15" hidden="1" customHeight="1" x14ac:dyDescent="0.25">
      <c r="B127" s="28"/>
      <c r="C127" s="498"/>
      <c r="D127" s="498"/>
      <c r="E127" s="498"/>
      <c r="F127" s="499"/>
      <c r="G127" s="523"/>
      <c r="H127" s="24"/>
    </row>
    <row r="128" spans="2:8" ht="15" hidden="1" customHeight="1" x14ac:dyDescent="0.25">
      <c r="B128" s="28"/>
      <c r="C128" s="498"/>
      <c r="D128" s="498"/>
      <c r="E128" s="498"/>
      <c r="F128" s="499"/>
      <c r="G128" s="523"/>
      <c r="H128" s="24"/>
    </row>
    <row r="129" spans="2:8" ht="15" hidden="1" customHeight="1" x14ac:dyDescent="0.25">
      <c r="B129" s="28"/>
      <c r="C129" s="498"/>
      <c r="D129" s="498"/>
      <c r="E129" s="498"/>
      <c r="F129" s="499"/>
      <c r="G129" s="523"/>
      <c r="H129" s="24"/>
    </row>
    <row r="130" spans="2:8" ht="15" hidden="1" customHeight="1" x14ac:dyDescent="0.25">
      <c r="B130" s="28"/>
      <c r="C130" s="498"/>
      <c r="D130" s="498"/>
      <c r="E130" s="498"/>
      <c r="F130" s="499"/>
      <c r="G130" s="523"/>
      <c r="H130" s="24"/>
    </row>
    <row r="131" spans="2:8" ht="15" hidden="1" customHeight="1" x14ac:dyDescent="0.25">
      <c r="B131" s="28"/>
      <c r="C131" s="498"/>
      <c r="D131" s="498"/>
      <c r="E131" s="498"/>
      <c r="F131" s="499"/>
      <c r="G131" s="523"/>
      <c r="H131" s="24"/>
    </row>
    <row r="132" spans="2:8" ht="15" hidden="1" customHeight="1" x14ac:dyDescent="0.25">
      <c r="B132" s="28"/>
      <c r="C132" s="498"/>
      <c r="D132" s="498"/>
      <c r="E132" s="498"/>
      <c r="F132" s="499"/>
      <c r="G132" s="523"/>
      <c r="H132" s="24"/>
    </row>
    <row r="133" spans="2:8" ht="15" hidden="1" customHeight="1" x14ac:dyDescent="0.25">
      <c r="B133" s="28"/>
      <c r="C133" s="498"/>
      <c r="D133" s="498"/>
      <c r="E133" s="498"/>
      <c r="F133" s="499"/>
      <c r="G133" s="523"/>
      <c r="H133" s="24"/>
    </row>
    <row r="134" spans="2:8" ht="15" hidden="1" customHeight="1" x14ac:dyDescent="0.25">
      <c r="B134" s="28"/>
      <c r="C134" s="498"/>
      <c r="D134" s="498"/>
      <c r="E134" s="498"/>
      <c r="F134" s="499"/>
      <c r="G134" s="523"/>
      <c r="H134" s="24"/>
    </row>
    <row r="135" spans="2:8" ht="15" hidden="1" customHeight="1" x14ac:dyDescent="0.25">
      <c r="B135" s="28"/>
      <c r="C135" s="498"/>
      <c r="D135" s="498"/>
      <c r="E135" s="498"/>
      <c r="F135" s="499"/>
      <c r="G135" s="523"/>
      <c r="H135" s="24"/>
    </row>
    <row r="136" spans="2:8" ht="15" hidden="1" customHeight="1" x14ac:dyDescent="0.25">
      <c r="B136" s="28"/>
      <c r="C136" s="498"/>
      <c r="D136" s="498"/>
      <c r="E136" s="498"/>
      <c r="F136" s="499"/>
      <c r="G136" s="523"/>
      <c r="H136" s="24"/>
    </row>
    <row r="137" spans="2:8" ht="15" hidden="1" customHeight="1" x14ac:dyDescent="0.25">
      <c r="B137" s="28"/>
      <c r="C137" s="498"/>
      <c r="D137" s="498"/>
      <c r="E137" s="498"/>
      <c r="F137" s="499"/>
      <c r="G137" s="523"/>
      <c r="H137" s="24"/>
    </row>
    <row r="138" spans="2:8" ht="15" hidden="1" customHeight="1" x14ac:dyDescent="0.25">
      <c r="B138" s="28"/>
      <c r="C138" s="498"/>
      <c r="D138" s="498"/>
      <c r="E138" s="498"/>
      <c r="F138" s="499"/>
      <c r="G138" s="523"/>
      <c r="H138" s="24"/>
    </row>
    <row r="139" spans="2:8" ht="15" hidden="1" customHeight="1" x14ac:dyDescent="0.25">
      <c r="B139" s="28"/>
      <c r="C139" s="498"/>
      <c r="D139" s="498"/>
      <c r="E139" s="498"/>
      <c r="F139" s="499"/>
      <c r="G139" s="523"/>
      <c r="H139" s="24"/>
    </row>
    <row r="140" spans="2:8" ht="15" hidden="1" customHeight="1" x14ac:dyDescent="0.25">
      <c r="B140" s="28"/>
      <c r="C140" s="498"/>
      <c r="D140" s="498"/>
      <c r="E140" s="498"/>
      <c r="F140" s="499"/>
      <c r="G140" s="523"/>
      <c r="H140" s="24"/>
    </row>
    <row r="141" spans="2:8" ht="15" hidden="1" customHeight="1" x14ac:dyDescent="0.25">
      <c r="B141" s="28"/>
      <c r="C141" s="498"/>
      <c r="D141" s="498"/>
      <c r="E141" s="498"/>
      <c r="F141" s="499"/>
      <c r="G141" s="523"/>
      <c r="H141" s="24"/>
    </row>
    <row r="142" spans="2:8" ht="15" hidden="1" customHeight="1" x14ac:dyDescent="0.25">
      <c r="B142" s="28"/>
      <c r="C142" s="498"/>
      <c r="D142" s="498"/>
      <c r="E142" s="498"/>
      <c r="F142" s="499"/>
      <c r="G142" s="523"/>
      <c r="H142" s="24"/>
    </row>
    <row r="143" spans="2:8" ht="15" hidden="1" customHeight="1" x14ac:dyDescent="0.25">
      <c r="B143" s="28"/>
      <c r="C143" s="498"/>
      <c r="D143" s="498"/>
      <c r="E143" s="498"/>
      <c r="F143" s="499"/>
      <c r="G143" s="523"/>
      <c r="H143" s="24"/>
    </row>
    <row r="144" spans="2:8" ht="15" hidden="1" customHeight="1" x14ac:dyDescent="0.25">
      <c r="B144" s="28"/>
      <c r="C144" s="498"/>
      <c r="D144" s="498"/>
      <c r="E144" s="498"/>
      <c r="F144" s="499"/>
      <c r="G144" s="523"/>
      <c r="H144" s="24"/>
    </row>
    <row r="145" spans="2:8" ht="15" hidden="1" customHeight="1" x14ac:dyDescent="0.25">
      <c r="B145" s="28"/>
      <c r="C145" s="498"/>
      <c r="D145" s="498"/>
      <c r="E145" s="498"/>
      <c r="F145" s="499"/>
      <c r="G145" s="523"/>
      <c r="H145" s="24"/>
    </row>
    <row r="146" spans="2:8" ht="15" hidden="1" customHeight="1" x14ac:dyDescent="0.25">
      <c r="B146" s="28"/>
      <c r="C146" s="498"/>
      <c r="D146" s="498"/>
      <c r="E146" s="498"/>
      <c r="F146" s="499"/>
      <c r="G146" s="523"/>
      <c r="H146" s="24"/>
    </row>
    <row r="147" spans="2:8" ht="15" hidden="1" customHeight="1" x14ac:dyDescent="0.25">
      <c r="B147" s="28"/>
      <c r="C147" s="498"/>
      <c r="D147" s="498"/>
      <c r="E147" s="498"/>
      <c r="F147" s="499"/>
      <c r="G147" s="523"/>
      <c r="H147" s="24"/>
    </row>
    <row r="148" spans="2:8" ht="15" hidden="1" customHeight="1" x14ac:dyDescent="0.25">
      <c r="B148" s="28"/>
      <c r="C148" s="498"/>
      <c r="D148" s="498"/>
      <c r="E148" s="498"/>
      <c r="F148" s="499"/>
      <c r="G148" s="523"/>
      <c r="H148" s="24"/>
    </row>
    <row r="149" spans="2:8" ht="15" hidden="1" customHeight="1" x14ac:dyDescent="0.25">
      <c r="B149" s="28"/>
      <c r="C149" s="498"/>
      <c r="D149" s="498"/>
      <c r="E149" s="498"/>
      <c r="F149" s="499"/>
      <c r="G149" s="523"/>
      <c r="H149" s="24"/>
    </row>
    <row r="150" spans="2:8" ht="15" hidden="1" customHeight="1" x14ac:dyDescent="0.25">
      <c r="B150" s="28"/>
      <c r="C150" s="498"/>
      <c r="D150" s="498"/>
      <c r="E150" s="498"/>
      <c r="F150" s="499"/>
      <c r="G150" s="523"/>
      <c r="H150" s="24"/>
    </row>
    <row r="151" spans="2:8" ht="15" hidden="1" customHeight="1" x14ac:dyDescent="0.25">
      <c r="B151" s="28"/>
      <c r="C151" s="498"/>
      <c r="D151" s="498"/>
      <c r="E151" s="498"/>
      <c r="F151" s="499"/>
      <c r="G151" s="523"/>
      <c r="H151" s="24"/>
    </row>
    <row r="152" spans="2:8" ht="15" hidden="1" customHeight="1" x14ac:dyDescent="0.25">
      <c r="B152" s="28"/>
      <c r="C152" s="498"/>
      <c r="D152" s="498"/>
      <c r="E152" s="498"/>
      <c r="F152" s="499"/>
      <c r="G152" s="523"/>
      <c r="H152" s="24"/>
    </row>
    <row r="153" spans="2:8" ht="15" hidden="1" customHeight="1" x14ac:dyDescent="0.25">
      <c r="B153" s="28"/>
      <c r="C153" s="498"/>
      <c r="D153" s="498"/>
      <c r="E153" s="498"/>
      <c r="F153" s="499"/>
      <c r="G153" s="523"/>
      <c r="H153" s="24"/>
    </row>
    <row r="154" spans="2:8" ht="15" hidden="1" customHeight="1" x14ac:dyDescent="0.25">
      <c r="B154" s="28"/>
      <c r="C154" s="498"/>
      <c r="D154" s="498"/>
      <c r="E154" s="498"/>
      <c r="F154" s="499"/>
      <c r="G154" s="523"/>
      <c r="H154" s="24"/>
    </row>
    <row r="155" spans="2:8" ht="15" hidden="1" customHeight="1" x14ac:dyDescent="0.25">
      <c r="B155" s="28"/>
      <c r="C155" s="498"/>
      <c r="D155" s="498"/>
      <c r="E155" s="498"/>
      <c r="F155" s="499"/>
      <c r="G155" s="523"/>
      <c r="H155" s="24"/>
    </row>
    <row r="156" spans="2:8" ht="15" hidden="1" customHeight="1" x14ac:dyDescent="0.25">
      <c r="B156" s="28"/>
      <c r="C156" s="498"/>
      <c r="D156" s="498"/>
      <c r="E156" s="498"/>
      <c r="F156" s="499"/>
      <c r="G156" s="523"/>
      <c r="H156" s="24"/>
    </row>
    <row r="157" spans="2:8" ht="15" hidden="1" customHeight="1" x14ac:dyDescent="0.25">
      <c r="B157" s="28"/>
      <c r="C157" s="498"/>
      <c r="D157" s="498"/>
      <c r="E157" s="498"/>
      <c r="F157" s="499"/>
      <c r="G157" s="523"/>
      <c r="H157" s="24"/>
    </row>
    <row r="158" spans="2:8" ht="15" hidden="1" customHeight="1" x14ac:dyDescent="0.25">
      <c r="B158" s="28"/>
      <c r="C158" s="498"/>
      <c r="D158" s="498"/>
      <c r="E158" s="498"/>
      <c r="F158" s="499"/>
      <c r="G158" s="523"/>
      <c r="H158" s="24"/>
    </row>
    <row r="159" spans="2:8" ht="15" hidden="1" customHeight="1" x14ac:dyDescent="0.25">
      <c r="B159" s="28"/>
      <c r="C159" s="498"/>
      <c r="D159" s="498"/>
      <c r="E159" s="498"/>
      <c r="F159" s="499"/>
      <c r="G159" s="523"/>
      <c r="H159" s="24"/>
    </row>
    <row r="160" spans="2:8" ht="15" hidden="1" customHeight="1" x14ac:dyDescent="0.25">
      <c r="B160" s="28"/>
      <c r="C160" s="498"/>
      <c r="D160" s="498"/>
      <c r="E160" s="498"/>
      <c r="F160" s="499"/>
      <c r="G160" s="523"/>
      <c r="H160" s="24"/>
    </row>
    <row r="161" spans="2:8" ht="15" hidden="1" customHeight="1" x14ac:dyDescent="0.25">
      <c r="B161" s="28"/>
      <c r="C161" s="498"/>
      <c r="D161" s="498"/>
      <c r="E161" s="498"/>
      <c r="F161" s="499"/>
      <c r="G161" s="523"/>
      <c r="H161" s="24"/>
    </row>
    <row r="162" spans="2:8" ht="15" hidden="1" customHeight="1" x14ac:dyDescent="0.25">
      <c r="B162" s="28"/>
      <c r="C162" s="498"/>
      <c r="D162" s="498"/>
      <c r="E162" s="498"/>
      <c r="F162" s="499"/>
      <c r="G162" s="523"/>
      <c r="H162" s="24"/>
    </row>
    <row r="163" spans="2:8" ht="15" hidden="1" customHeight="1" x14ac:dyDescent="0.25">
      <c r="B163" s="28"/>
      <c r="C163" s="498"/>
      <c r="D163" s="498"/>
      <c r="E163" s="498"/>
      <c r="F163" s="499"/>
      <c r="G163" s="523"/>
      <c r="H163" s="24"/>
    </row>
    <row r="164" spans="2:8" ht="15" hidden="1" customHeight="1" x14ac:dyDescent="0.25">
      <c r="B164" s="28"/>
      <c r="C164" s="498"/>
      <c r="D164" s="498"/>
      <c r="E164" s="498"/>
      <c r="F164" s="499"/>
      <c r="G164" s="523"/>
      <c r="H164" s="24"/>
    </row>
    <row r="165" spans="2:8" ht="15" hidden="1" customHeight="1" x14ac:dyDescent="0.25">
      <c r="B165" s="28"/>
      <c r="C165" s="498"/>
      <c r="D165" s="498"/>
      <c r="E165" s="498"/>
      <c r="F165" s="499"/>
      <c r="G165" s="523"/>
      <c r="H165" s="24"/>
    </row>
    <row r="166" spans="2:8" ht="15" hidden="1" customHeight="1" x14ac:dyDescent="0.25">
      <c r="B166" s="28"/>
      <c r="C166" s="498"/>
      <c r="D166" s="498"/>
      <c r="E166" s="498"/>
      <c r="F166" s="499"/>
      <c r="G166" s="523"/>
      <c r="H166" s="24"/>
    </row>
    <row r="167" spans="2:8" ht="15" hidden="1" customHeight="1" x14ac:dyDescent="0.25">
      <c r="B167" s="28"/>
      <c r="C167" s="498"/>
      <c r="D167" s="498"/>
      <c r="E167" s="498"/>
      <c r="F167" s="499"/>
      <c r="G167" s="523"/>
      <c r="H167" s="24"/>
    </row>
    <row r="168" spans="2:8" ht="15" hidden="1" customHeight="1" x14ac:dyDescent="0.25">
      <c r="B168" s="28"/>
      <c r="C168" s="498"/>
      <c r="D168" s="498"/>
      <c r="E168" s="498"/>
      <c r="F168" s="499"/>
      <c r="G168" s="523"/>
      <c r="H168" s="24"/>
    </row>
    <row r="169" spans="2:8" ht="15" hidden="1" customHeight="1" x14ac:dyDescent="0.25">
      <c r="B169" s="28"/>
      <c r="C169" s="498"/>
      <c r="D169" s="498"/>
      <c r="E169" s="498"/>
      <c r="F169" s="499"/>
      <c r="G169" s="523"/>
      <c r="H169" s="24"/>
    </row>
    <row r="170" spans="2:8" ht="15" hidden="1" customHeight="1" x14ac:dyDescent="0.25">
      <c r="B170" s="28"/>
      <c r="C170" s="498"/>
      <c r="D170" s="498"/>
      <c r="E170" s="498"/>
      <c r="F170" s="499"/>
      <c r="G170" s="523"/>
      <c r="H170" s="24"/>
    </row>
    <row r="171" spans="2:8" ht="15" hidden="1" customHeight="1" x14ac:dyDescent="0.25">
      <c r="B171" s="28"/>
      <c r="C171" s="498"/>
      <c r="D171" s="498"/>
      <c r="E171" s="498"/>
      <c r="F171" s="499"/>
      <c r="G171" s="523"/>
      <c r="H171" s="24"/>
    </row>
    <row r="172" spans="2:8" ht="15" hidden="1" customHeight="1" x14ac:dyDescent="0.25">
      <c r="B172" s="28"/>
      <c r="C172" s="498"/>
      <c r="D172" s="498"/>
      <c r="E172" s="498"/>
      <c r="F172" s="499"/>
      <c r="G172" s="523"/>
      <c r="H172" s="24"/>
    </row>
    <row r="173" spans="2:8" ht="15" hidden="1" customHeight="1" x14ac:dyDescent="0.25">
      <c r="B173" s="28"/>
      <c r="C173" s="498"/>
      <c r="D173" s="498"/>
      <c r="E173" s="498"/>
      <c r="F173" s="499"/>
      <c r="G173" s="523"/>
      <c r="H173" s="24"/>
    </row>
    <row r="174" spans="2:8" ht="15" hidden="1" customHeight="1" x14ac:dyDescent="0.25">
      <c r="B174" s="28"/>
      <c r="C174" s="498"/>
      <c r="D174" s="498"/>
      <c r="E174" s="498"/>
      <c r="F174" s="499"/>
      <c r="G174" s="523"/>
      <c r="H174" s="24"/>
    </row>
    <row r="175" spans="2:8" ht="15" hidden="1" customHeight="1" x14ac:dyDescent="0.25">
      <c r="B175" s="28"/>
      <c r="C175" s="498"/>
      <c r="D175" s="498"/>
      <c r="E175" s="498"/>
      <c r="F175" s="499"/>
      <c r="G175" s="523"/>
      <c r="H175" s="24"/>
    </row>
    <row r="176" spans="2:8" ht="15" hidden="1" customHeight="1" x14ac:dyDescent="0.25">
      <c r="B176" s="28"/>
      <c r="C176" s="498"/>
      <c r="D176" s="498"/>
      <c r="E176" s="498"/>
      <c r="F176" s="499"/>
      <c r="G176" s="523"/>
      <c r="H176" s="24"/>
    </row>
    <row r="177" spans="2:8" ht="15" hidden="1" customHeight="1" x14ac:dyDescent="0.25">
      <c r="B177" s="28"/>
      <c r="C177" s="498"/>
      <c r="D177" s="498"/>
      <c r="E177" s="498"/>
      <c r="F177" s="499"/>
      <c r="G177" s="523"/>
      <c r="H177" s="24"/>
    </row>
    <row r="178" spans="2:8" ht="15" hidden="1" customHeight="1" x14ac:dyDescent="0.25">
      <c r="B178" s="28"/>
      <c r="C178" s="498"/>
      <c r="D178" s="498"/>
      <c r="E178" s="498"/>
      <c r="F178" s="499"/>
      <c r="G178" s="523"/>
      <c r="H178" s="24"/>
    </row>
    <row r="179" spans="2:8" ht="15" hidden="1" customHeight="1" x14ac:dyDescent="0.25">
      <c r="B179" s="28"/>
      <c r="C179" s="498"/>
      <c r="D179" s="498"/>
      <c r="E179" s="498"/>
      <c r="F179" s="499"/>
      <c r="G179" s="523"/>
      <c r="H179" s="24"/>
    </row>
    <row r="180" spans="2:8" ht="15" hidden="1" customHeight="1" x14ac:dyDescent="0.25">
      <c r="B180" s="28"/>
      <c r="C180" s="498"/>
      <c r="D180" s="498"/>
      <c r="E180" s="498"/>
      <c r="F180" s="499"/>
      <c r="G180" s="523"/>
      <c r="H180" s="24"/>
    </row>
    <row r="181" spans="2:8" ht="15" hidden="1" customHeight="1" x14ac:dyDescent="0.25">
      <c r="B181" s="28"/>
      <c r="C181" s="498"/>
      <c r="D181" s="498"/>
      <c r="E181" s="498"/>
      <c r="F181" s="499"/>
      <c r="G181" s="523"/>
      <c r="H181" s="24"/>
    </row>
    <row r="182" spans="2:8" ht="15" hidden="1" customHeight="1" x14ac:dyDescent="0.25">
      <c r="B182" s="28"/>
      <c r="C182" s="498"/>
      <c r="D182" s="498"/>
      <c r="E182" s="498"/>
      <c r="F182" s="499"/>
      <c r="G182" s="523"/>
      <c r="H182" s="24"/>
    </row>
    <row r="183" spans="2:8" ht="15" hidden="1" customHeight="1" x14ac:dyDescent="0.25">
      <c r="B183" s="28"/>
      <c r="C183" s="498"/>
      <c r="D183" s="498"/>
      <c r="E183" s="498"/>
      <c r="F183" s="499"/>
      <c r="G183" s="523"/>
      <c r="H183" s="24"/>
    </row>
    <row r="184" spans="2:8" ht="15" hidden="1" customHeight="1" x14ac:dyDescent="0.25">
      <c r="B184" s="28"/>
      <c r="C184" s="498"/>
      <c r="D184" s="498"/>
      <c r="E184" s="498"/>
      <c r="F184" s="499"/>
      <c r="G184" s="523"/>
      <c r="H184" s="24"/>
    </row>
    <row r="185" spans="2:8" ht="15" hidden="1" customHeight="1" x14ac:dyDescent="0.25">
      <c r="B185" s="28"/>
      <c r="C185" s="498"/>
      <c r="D185" s="498"/>
      <c r="E185" s="498"/>
      <c r="F185" s="499"/>
      <c r="G185" s="523"/>
      <c r="H185" s="24"/>
    </row>
    <row r="186" spans="2:8" ht="15" hidden="1" customHeight="1" x14ac:dyDescent="0.25">
      <c r="B186" s="28"/>
      <c r="C186" s="498"/>
      <c r="D186" s="498"/>
      <c r="E186" s="498"/>
      <c r="F186" s="499"/>
      <c r="G186" s="523"/>
      <c r="H186" s="24"/>
    </row>
    <row r="187" spans="2:8" ht="15" hidden="1" customHeight="1" x14ac:dyDescent="0.25">
      <c r="B187" s="28"/>
      <c r="C187" s="498"/>
      <c r="D187" s="498"/>
      <c r="E187" s="498"/>
      <c r="F187" s="499"/>
      <c r="G187" s="523"/>
      <c r="H187" s="24"/>
    </row>
    <row r="188" spans="2:8" ht="15" hidden="1" customHeight="1" x14ac:dyDescent="0.25">
      <c r="B188" s="28"/>
      <c r="C188" s="498"/>
      <c r="D188" s="498"/>
      <c r="E188" s="498"/>
      <c r="F188" s="499"/>
      <c r="G188" s="523"/>
      <c r="H188" s="24"/>
    </row>
    <row r="189" spans="2:8" ht="15" hidden="1" customHeight="1" x14ac:dyDescent="0.25">
      <c r="B189" s="28"/>
      <c r="C189" s="498"/>
      <c r="D189" s="498"/>
      <c r="E189" s="498"/>
      <c r="F189" s="499"/>
      <c r="G189" s="523"/>
      <c r="H189" s="24"/>
    </row>
    <row r="190" spans="2:8" ht="15" hidden="1" customHeight="1" x14ac:dyDescent="0.25">
      <c r="B190" s="28"/>
      <c r="C190" s="498"/>
      <c r="D190" s="498"/>
      <c r="E190" s="498"/>
      <c r="F190" s="499"/>
      <c r="G190" s="523"/>
      <c r="H190" s="24"/>
    </row>
    <row r="191" spans="2:8" ht="15" hidden="1" customHeight="1" x14ac:dyDescent="0.25">
      <c r="B191" s="28"/>
      <c r="C191" s="498"/>
      <c r="D191" s="498"/>
      <c r="E191" s="498"/>
      <c r="F191" s="499"/>
      <c r="G191" s="523"/>
      <c r="H191" s="24"/>
    </row>
    <row r="192" spans="2:8" ht="15" hidden="1" customHeight="1" x14ac:dyDescent="0.25">
      <c r="B192" s="28"/>
      <c r="C192" s="498"/>
      <c r="D192" s="498"/>
      <c r="E192" s="498"/>
      <c r="F192" s="499"/>
      <c r="G192" s="523"/>
      <c r="H192" s="24"/>
    </row>
    <row r="193" spans="2:8" ht="15" hidden="1" customHeight="1" x14ac:dyDescent="0.25">
      <c r="B193" s="28"/>
      <c r="C193" s="498"/>
      <c r="D193" s="498"/>
      <c r="E193" s="498"/>
      <c r="F193" s="499"/>
      <c r="G193" s="523"/>
      <c r="H193" s="24"/>
    </row>
    <row r="194" spans="2:8" ht="15" hidden="1" customHeight="1" x14ac:dyDescent="0.25">
      <c r="B194" s="28"/>
      <c r="C194" s="498"/>
      <c r="D194" s="498"/>
      <c r="E194" s="498"/>
      <c r="F194" s="499"/>
      <c r="G194" s="523"/>
      <c r="H194" s="24"/>
    </row>
    <row r="195" spans="2:8" ht="15" hidden="1" customHeight="1" x14ac:dyDescent="0.25">
      <c r="B195" s="28"/>
      <c r="C195" s="498"/>
      <c r="D195" s="498"/>
      <c r="E195" s="498"/>
      <c r="F195" s="499"/>
      <c r="G195" s="523"/>
      <c r="H195" s="24"/>
    </row>
    <row r="196" spans="2:8" ht="15" hidden="1" customHeight="1" x14ac:dyDescent="0.25">
      <c r="B196" s="28"/>
      <c r="C196" s="498"/>
      <c r="D196" s="498"/>
      <c r="E196" s="498"/>
      <c r="F196" s="499"/>
      <c r="G196" s="523"/>
      <c r="H196" s="24"/>
    </row>
    <row r="197" spans="2:8" ht="15" hidden="1" customHeight="1" x14ac:dyDescent="0.25">
      <c r="B197" s="28"/>
      <c r="C197" s="498"/>
      <c r="D197" s="498"/>
      <c r="E197" s="498"/>
      <c r="F197" s="499"/>
      <c r="G197" s="523"/>
      <c r="H197" s="24"/>
    </row>
    <row r="198" spans="2:8" ht="15" hidden="1" customHeight="1" x14ac:dyDescent="0.25">
      <c r="B198" s="28"/>
      <c r="C198" s="498"/>
      <c r="D198" s="498"/>
      <c r="E198" s="498"/>
      <c r="F198" s="499"/>
      <c r="G198" s="523"/>
      <c r="H198" s="24"/>
    </row>
    <row r="199" spans="2:8" ht="15" hidden="1" customHeight="1" x14ac:dyDescent="0.25">
      <c r="B199" s="28"/>
      <c r="C199" s="498"/>
      <c r="D199" s="498"/>
      <c r="E199" s="498"/>
      <c r="F199" s="499"/>
      <c r="G199" s="523"/>
      <c r="H199" s="24"/>
    </row>
    <row r="200" spans="2:8" ht="15" hidden="1" customHeight="1" x14ac:dyDescent="0.25">
      <c r="B200" s="28"/>
      <c r="C200" s="498"/>
      <c r="D200" s="498"/>
      <c r="E200" s="498"/>
      <c r="F200" s="499"/>
      <c r="G200" s="523"/>
      <c r="H200" s="24"/>
    </row>
    <row r="201" spans="2:8" ht="15" hidden="1" customHeight="1" x14ac:dyDescent="0.25">
      <c r="B201" s="28"/>
      <c r="C201" s="498"/>
      <c r="D201" s="498"/>
      <c r="E201" s="498"/>
      <c r="F201" s="499"/>
      <c r="G201" s="523"/>
      <c r="H201" s="24"/>
    </row>
    <row r="202" spans="2:8" ht="15" hidden="1" customHeight="1" x14ac:dyDescent="0.25">
      <c r="B202" s="28"/>
      <c r="C202" s="498"/>
      <c r="D202" s="498"/>
      <c r="E202" s="498"/>
      <c r="F202" s="499"/>
      <c r="G202" s="523"/>
      <c r="H202" s="24"/>
    </row>
    <row r="203" spans="2:8" ht="15" hidden="1" customHeight="1" x14ac:dyDescent="0.25">
      <c r="B203" s="28"/>
      <c r="C203" s="498"/>
      <c r="D203" s="498"/>
      <c r="E203" s="498"/>
      <c r="F203" s="499"/>
      <c r="G203" s="523"/>
      <c r="H203" s="24"/>
    </row>
    <row r="204" spans="2:8" ht="15" hidden="1" customHeight="1" x14ac:dyDescent="0.25">
      <c r="B204" s="28"/>
      <c r="C204" s="498"/>
      <c r="D204" s="498"/>
      <c r="E204" s="498"/>
      <c r="F204" s="499"/>
      <c r="G204" s="523"/>
      <c r="H204" s="24"/>
    </row>
    <row r="205" spans="2:8" ht="15" hidden="1" customHeight="1" x14ac:dyDescent="0.25">
      <c r="B205" s="28"/>
      <c r="C205" s="498"/>
      <c r="D205" s="498"/>
      <c r="E205" s="498"/>
      <c r="F205" s="499"/>
      <c r="G205" s="523"/>
      <c r="H205" s="24"/>
    </row>
    <row r="206" spans="2:8" ht="15" hidden="1" customHeight="1" x14ac:dyDescent="0.25">
      <c r="B206" s="28"/>
      <c r="C206" s="498"/>
      <c r="D206" s="498"/>
      <c r="E206" s="498"/>
      <c r="F206" s="499"/>
      <c r="G206" s="523"/>
      <c r="H206" s="24"/>
    </row>
    <row r="207" spans="2:8" ht="15" hidden="1" customHeight="1" x14ac:dyDescent="0.25">
      <c r="B207" s="28"/>
      <c r="C207" s="498"/>
      <c r="D207" s="498"/>
      <c r="E207" s="498"/>
      <c r="F207" s="499"/>
      <c r="G207" s="523"/>
      <c r="H207" s="24"/>
    </row>
    <row r="208" spans="2:8" ht="15" hidden="1" customHeight="1" x14ac:dyDescent="0.25">
      <c r="B208" s="28"/>
      <c r="C208" s="498"/>
      <c r="D208" s="498"/>
      <c r="E208" s="498"/>
      <c r="F208" s="499"/>
      <c r="G208" s="523"/>
      <c r="H208" s="24"/>
    </row>
    <row r="209" spans="2:8" ht="15" hidden="1" customHeight="1" x14ac:dyDescent="0.25">
      <c r="B209" s="28"/>
      <c r="C209" s="498"/>
      <c r="D209" s="498"/>
      <c r="E209" s="498"/>
      <c r="F209" s="499"/>
      <c r="G209" s="523"/>
      <c r="H209" s="24"/>
    </row>
    <row r="210" spans="2:8" ht="15" hidden="1" customHeight="1" x14ac:dyDescent="0.25">
      <c r="B210" s="28"/>
      <c r="C210" s="498"/>
      <c r="D210" s="498"/>
      <c r="E210" s="498"/>
      <c r="F210" s="499"/>
      <c r="G210" s="523"/>
      <c r="H210" s="24"/>
    </row>
    <row r="211" spans="2:8" ht="15" hidden="1" customHeight="1" x14ac:dyDescent="0.25">
      <c r="B211" s="28"/>
      <c r="C211" s="498"/>
      <c r="D211" s="498"/>
      <c r="E211" s="498"/>
      <c r="F211" s="499"/>
      <c r="G211" s="523"/>
      <c r="H211" s="24"/>
    </row>
    <row r="212" spans="2:8" ht="15" hidden="1" customHeight="1" x14ac:dyDescent="0.25">
      <c r="B212" s="28"/>
      <c r="C212" s="498"/>
      <c r="D212" s="498"/>
      <c r="E212" s="498"/>
      <c r="F212" s="499"/>
      <c r="G212" s="523"/>
      <c r="H212" s="24"/>
    </row>
    <row r="213" spans="2:8" ht="15" hidden="1" customHeight="1" x14ac:dyDescent="0.25">
      <c r="B213" s="28"/>
      <c r="C213" s="498"/>
      <c r="D213" s="498"/>
      <c r="E213" s="498"/>
      <c r="F213" s="499"/>
      <c r="G213" s="523"/>
      <c r="H213" s="24"/>
    </row>
    <row r="214" spans="2:8" ht="15" hidden="1" customHeight="1" x14ac:dyDescent="0.25">
      <c r="B214" s="28"/>
      <c r="C214" s="498"/>
      <c r="D214" s="498"/>
      <c r="E214" s="498"/>
      <c r="F214" s="499"/>
      <c r="G214" s="523"/>
      <c r="H214" s="24"/>
    </row>
    <row r="215" spans="2:8" ht="15" hidden="1" customHeight="1" x14ac:dyDescent="0.25">
      <c r="B215" s="28"/>
      <c r="C215" s="498"/>
      <c r="D215" s="498"/>
      <c r="E215" s="498"/>
      <c r="F215" s="499"/>
      <c r="G215" s="523"/>
      <c r="H215" s="24"/>
    </row>
    <row r="216" spans="2:8" ht="15" hidden="1" customHeight="1" x14ac:dyDescent="0.25">
      <c r="B216" s="28"/>
      <c r="C216" s="498"/>
      <c r="D216" s="498"/>
      <c r="E216" s="498"/>
      <c r="F216" s="499"/>
      <c r="G216" s="523"/>
      <c r="H216" s="24"/>
    </row>
    <row r="217" spans="2:8" ht="15" hidden="1" customHeight="1" x14ac:dyDescent="0.25">
      <c r="B217" s="28"/>
      <c r="C217" s="498"/>
      <c r="D217" s="498"/>
      <c r="E217" s="498"/>
      <c r="F217" s="499"/>
      <c r="G217" s="523"/>
      <c r="H217" s="24"/>
    </row>
    <row r="218" spans="2:8" ht="15" hidden="1" customHeight="1" x14ac:dyDescent="0.25">
      <c r="B218" s="28"/>
      <c r="C218" s="498"/>
      <c r="D218" s="498"/>
      <c r="E218" s="498"/>
      <c r="F218" s="499"/>
      <c r="G218" s="523"/>
      <c r="H218" s="24"/>
    </row>
    <row r="219" spans="2:8" ht="15" hidden="1" customHeight="1" x14ac:dyDescent="0.25">
      <c r="B219" s="28"/>
      <c r="C219" s="498"/>
      <c r="D219" s="498"/>
      <c r="E219" s="498"/>
      <c r="F219" s="499"/>
      <c r="G219" s="523"/>
      <c r="H219" s="24"/>
    </row>
    <row r="220" spans="2:8" ht="15" hidden="1" customHeight="1" x14ac:dyDescent="0.25">
      <c r="B220" s="28"/>
      <c r="C220" s="498"/>
      <c r="D220" s="498"/>
      <c r="E220" s="498"/>
      <c r="F220" s="499"/>
      <c r="G220" s="523"/>
      <c r="H220" s="24"/>
    </row>
    <row r="221" spans="2:8" ht="15" hidden="1" customHeight="1" x14ac:dyDescent="0.25">
      <c r="B221" s="28"/>
      <c r="C221" s="498"/>
      <c r="D221" s="498"/>
      <c r="E221" s="498"/>
      <c r="F221" s="499"/>
      <c r="G221" s="523"/>
      <c r="H221" s="24"/>
    </row>
    <row r="222" spans="2:8" ht="15" hidden="1" customHeight="1" x14ac:dyDescent="0.25">
      <c r="B222" s="28"/>
      <c r="C222" s="498"/>
      <c r="D222" s="498"/>
      <c r="E222" s="498"/>
      <c r="F222" s="499"/>
      <c r="G222" s="523"/>
      <c r="H222" s="24"/>
    </row>
    <row r="223" spans="2:8" ht="15" hidden="1" customHeight="1" x14ac:dyDescent="0.25">
      <c r="B223" s="28"/>
      <c r="C223" s="498"/>
      <c r="D223" s="498"/>
      <c r="E223" s="498"/>
      <c r="F223" s="499"/>
      <c r="G223" s="523"/>
      <c r="H223" s="24"/>
    </row>
    <row r="224" spans="2:8" ht="15" hidden="1" customHeight="1" x14ac:dyDescent="0.25">
      <c r="B224" s="28"/>
      <c r="C224" s="498"/>
      <c r="D224" s="498"/>
      <c r="E224" s="498"/>
      <c r="F224" s="499"/>
      <c r="G224" s="523"/>
      <c r="H224" s="24"/>
    </row>
    <row r="225" spans="2:8" ht="15" hidden="1" customHeight="1" x14ac:dyDescent="0.25">
      <c r="B225" s="28"/>
      <c r="C225" s="498"/>
      <c r="D225" s="498"/>
      <c r="E225" s="498"/>
      <c r="F225" s="499"/>
      <c r="G225" s="523"/>
      <c r="H225" s="24"/>
    </row>
    <row r="226" spans="2:8" ht="15" hidden="1" customHeight="1" x14ac:dyDescent="0.25">
      <c r="B226" s="28"/>
      <c r="C226" s="498"/>
      <c r="D226" s="498"/>
      <c r="E226" s="498"/>
      <c r="F226" s="499"/>
      <c r="G226" s="523"/>
      <c r="H226" s="24"/>
    </row>
    <row r="227" spans="2:8" ht="15" hidden="1" customHeight="1" x14ac:dyDescent="0.25">
      <c r="B227" s="28"/>
      <c r="C227" s="498"/>
      <c r="D227" s="498"/>
      <c r="E227" s="498"/>
      <c r="F227" s="499"/>
      <c r="G227" s="523"/>
      <c r="H227" s="24"/>
    </row>
    <row r="228" spans="2:8" ht="15" hidden="1" customHeight="1" x14ac:dyDescent="0.25">
      <c r="B228" s="28"/>
      <c r="C228" s="498"/>
      <c r="D228" s="498"/>
      <c r="E228" s="498"/>
      <c r="F228" s="499"/>
      <c r="G228" s="523"/>
      <c r="H228" s="24"/>
    </row>
    <row r="229" spans="2:8" ht="15" hidden="1" customHeight="1" x14ac:dyDescent="0.25">
      <c r="B229" s="28"/>
      <c r="C229" s="498"/>
      <c r="D229" s="498"/>
      <c r="E229" s="498"/>
      <c r="F229" s="499"/>
      <c r="G229" s="523"/>
      <c r="H229" s="24"/>
    </row>
    <row r="230" spans="2:8" ht="15" hidden="1" customHeight="1" x14ac:dyDescent="0.25">
      <c r="B230" s="28"/>
      <c r="C230" s="498"/>
      <c r="D230" s="498"/>
      <c r="E230" s="498"/>
      <c r="F230" s="499"/>
      <c r="G230" s="523"/>
      <c r="H230" s="24"/>
    </row>
    <row r="231" spans="2:8" ht="15" hidden="1" customHeight="1" x14ac:dyDescent="0.25">
      <c r="B231" s="28"/>
      <c r="C231" s="498"/>
      <c r="D231" s="498"/>
      <c r="E231" s="498"/>
      <c r="F231" s="499"/>
      <c r="G231" s="523"/>
      <c r="H231" s="24"/>
    </row>
    <row r="232" spans="2:8" ht="15" hidden="1" customHeight="1" x14ac:dyDescent="0.25">
      <c r="B232" s="28"/>
      <c r="C232" s="498"/>
      <c r="D232" s="498"/>
      <c r="E232" s="498"/>
      <c r="F232" s="499"/>
      <c r="G232" s="523"/>
      <c r="H232" s="24"/>
    </row>
    <row r="233" spans="2:8" ht="15" hidden="1" customHeight="1" x14ac:dyDescent="0.25">
      <c r="B233" s="28"/>
      <c r="C233" s="498"/>
      <c r="D233" s="498"/>
      <c r="E233" s="498"/>
      <c r="F233" s="499"/>
      <c r="G233" s="523"/>
      <c r="H233" s="24"/>
    </row>
    <row r="234" spans="2:8" ht="15" hidden="1" customHeight="1" x14ac:dyDescent="0.25">
      <c r="B234" s="28"/>
      <c r="C234" s="498"/>
      <c r="D234" s="498"/>
      <c r="E234" s="498"/>
      <c r="F234" s="499"/>
      <c r="G234" s="523"/>
      <c r="H234" s="24"/>
    </row>
    <row r="235" spans="2:8" ht="15" hidden="1" customHeight="1" x14ac:dyDescent="0.25">
      <c r="B235" s="28"/>
      <c r="C235" s="498"/>
      <c r="D235" s="498"/>
      <c r="E235" s="498"/>
      <c r="F235" s="499"/>
      <c r="G235" s="523"/>
      <c r="H235" s="24"/>
    </row>
    <row r="236" spans="2:8" ht="15" hidden="1" customHeight="1" x14ac:dyDescent="0.25">
      <c r="B236" s="28"/>
      <c r="C236" s="498"/>
      <c r="D236" s="498"/>
      <c r="E236" s="498"/>
      <c r="F236" s="499"/>
      <c r="G236" s="523"/>
      <c r="H236" s="24"/>
    </row>
    <row r="237" spans="2:8" ht="15" hidden="1" customHeight="1" x14ac:dyDescent="0.25">
      <c r="B237" s="28"/>
      <c r="C237" s="498"/>
      <c r="D237" s="498"/>
      <c r="E237" s="498"/>
      <c r="F237" s="499"/>
      <c r="G237" s="523"/>
      <c r="H237" s="24"/>
    </row>
    <row r="238" spans="2:8" ht="15" hidden="1" customHeight="1" x14ac:dyDescent="0.25">
      <c r="B238" s="28"/>
      <c r="C238" s="498"/>
      <c r="D238" s="498"/>
      <c r="E238" s="498"/>
      <c r="F238" s="499"/>
      <c r="G238" s="523"/>
      <c r="H238" s="24"/>
    </row>
    <row r="239" spans="2:8" ht="15" hidden="1" customHeight="1" x14ac:dyDescent="0.25">
      <c r="B239" s="28"/>
      <c r="C239" s="498"/>
      <c r="D239" s="498"/>
      <c r="E239" s="498"/>
      <c r="F239" s="499"/>
      <c r="G239" s="523"/>
      <c r="H239" s="24"/>
    </row>
    <row r="240" spans="2:8" ht="15" hidden="1" customHeight="1" x14ac:dyDescent="0.25">
      <c r="B240" s="28"/>
      <c r="C240" s="498"/>
      <c r="D240" s="498"/>
      <c r="E240" s="498"/>
      <c r="F240" s="499"/>
      <c r="G240" s="523"/>
      <c r="H240" s="24"/>
    </row>
    <row r="241" spans="2:8" ht="15" hidden="1" customHeight="1" x14ac:dyDescent="0.25">
      <c r="B241" s="28"/>
      <c r="C241" s="498"/>
      <c r="D241" s="498"/>
      <c r="E241" s="498"/>
      <c r="F241" s="499"/>
      <c r="G241" s="523"/>
      <c r="H241" s="24"/>
    </row>
    <row r="242" spans="2:8" ht="15" hidden="1" customHeight="1" x14ac:dyDescent="0.25">
      <c r="B242" s="28"/>
      <c r="C242" s="498"/>
      <c r="D242" s="498"/>
      <c r="E242" s="498"/>
      <c r="F242" s="499"/>
      <c r="G242" s="523"/>
      <c r="H242" s="24"/>
    </row>
    <row r="243" spans="2:8" ht="15" hidden="1" customHeight="1" x14ac:dyDescent="0.25">
      <c r="B243" s="28"/>
      <c r="C243" s="498"/>
      <c r="D243" s="498"/>
      <c r="E243" s="498"/>
      <c r="F243" s="499"/>
      <c r="G243" s="523"/>
      <c r="H243" s="24"/>
    </row>
    <row r="244" spans="2:8" ht="15" hidden="1" customHeight="1" x14ac:dyDescent="0.25">
      <c r="B244" s="28"/>
      <c r="C244" s="498"/>
      <c r="D244" s="498"/>
      <c r="E244" s="498"/>
      <c r="F244" s="499"/>
      <c r="G244" s="523"/>
      <c r="H244" s="24"/>
    </row>
    <row r="245" spans="2:8" ht="15" hidden="1" customHeight="1" x14ac:dyDescent="0.25">
      <c r="B245" s="28"/>
      <c r="C245" s="498"/>
      <c r="D245" s="498"/>
      <c r="E245" s="498"/>
      <c r="F245" s="499"/>
      <c r="G245" s="523"/>
      <c r="H245" s="24"/>
    </row>
    <row r="246" spans="2:8" ht="15" hidden="1" customHeight="1" x14ac:dyDescent="0.25">
      <c r="B246" s="28"/>
      <c r="C246" s="498"/>
      <c r="D246" s="498"/>
      <c r="E246" s="498"/>
      <c r="F246" s="499"/>
      <c r="G246" s="523"/>
      <c r="H246" s="24"/>
    </row>
    <row r="247" spans="2:8" ht="15" hidden="1" customHeight="1" x14ac:dyDescent="0.25">
      <c r="B247" s="28"/>
      <c r="C247" s="498"/>
      <c r="D247" s="498"/>
      <c r="E247" s="498"/>
      <c r="F247" s="499"/>
      <c r="G247" s="523"/>
      <c r="H247" s="24"/>
    </row>
    <row r="248" spans="2:8" ht="15" hidden="1" customHeight="1" x14ac:dyDescent="0.25">
      <c r="B248" s="28"/>
      <c r="C248" s="498"/>
      <c r="D248" s="498"/>
      <c r="E248" s="498"/>
      <c r="F248" s="499"/>
      <c r="G248" s="523"/>
      <c r="H248" s="24"/>
    </row>
    <row r="249" spans="2:8" ht="15" hidden="1" customHeight="1" x14ac:dyDescent="0.25">
      <c r="B249" s="28"/>
      <c r="C249" s="498"/>
      <c r="D249" s="498"/>
      <c r="E249" s="498"/>
      <c r="F249" s="499"/>
      <c r="G249" s="523"/>
      <c r="H249" s="24"/>
    </row>
    <row r="250" spans="2:8" ht="15" hidden="1" customHeight="1" x14ac:dyDescent="0.25">
      <c r="B250" s="28"/>
      <c r="C250" s="498"/>
      <c r="D250" s="498"/>
      <c r="E250" s="498"/>
      <c r="F250" s="499"/>
      <c r="G250" s="523"/>
      <c r="H250" s="24"/>
    </row>
    <row r="251" spans="2:8" ht="15" hidden="1" customHeight="1" x14ac:dyDescent="0.25">
      <c r="B251" s="28"/>
      <c r="C251" s="498"/>
      <c r="D251" s="498"/>
      <c r="E251" s="498"/>
      <c r="F251" s="499"/>
      <c r="G251" s="523"/>
      <c r="H251" s="24"/>
    </row>
    <row r="252" spans="2:8" ht="15" hidden="1" customHeight="1" x14ac:dyDescent="0.25">
      <c r="B252" s="28"/>
      <c r="C252" s="498"/>
      <c r="D252" s="498"/>
      <c r="E252" s="498"/>
      <c r="F252" s="499"/>
      <c r="G252" s="523"/>
      <c r="H252" s="24"/>
    </row>
    <row r="253" spans="2:8" ht="15" hidden="1" customHeight="1" x14ac:dyDescent="0.25">
      <c r="B253" s="28"/>
      <c r="C253" s="498"/>
      <c r="D253" s="498"/>
      <c r="E253" s="498"/>
      <c r="F253" s="499"/>
      <c r="G253" s="523"/>
      <c r="H253" s="24"/>
    </row>
    <row r="254" spans="2:8" ht="15" hidden="1" customHeight="1" x14ac:dyDescent="0.25">
      <c r="B254" s="28"/>
      <c r="C254" s="498"/>
      <c r="D254" s="498"/>
      <c r="E254" s="498"/>
      <c r="F254" s="499"/>
      <c r="G254" s="523"/>
      <c r="H254" s="24"/>
    </row>
    <row r="255" spans="2:8" ht="15" hidden="1" customHeight="1" x14ac:dyDescent="0.25">
      <c r="B255" s="28"/>
      <c r="C255" s="498"/>
      <c r="D255" s="498"/>
      <c r="E255" s="498"/>
      <c r="F255" s="499"/>
      <c r="G255" s="523"/>
      <c r="H255" s="24"/>
    </row>
    <row r="256" spans="2:8" ht="15" hidden="1" customHeight="1" x14ac:dyDescent="0.25">
      <c r="B256" s="28"/>
      <c r="C256" s="498"/>
      <c r="D256" s="498"/>
      <c r="E256" s="498"/>
      <c r="F256" s="499"/>
      <c r="G256" s="523"/>
      <c r="H256" s="24"/>
    </row>
    <row r="257" spans="2:8" ht="15" hidden="1" customHeight="1" x14ac:dyDescent="0.25">
      <c r="B257" s="28"/>
      <c r="C257" s="498"/>
      <c r="D257" s="498"/>
      <c r="E257" s="498"/>
      <c r="F257" s="499"/>
      <c r="G257" s="523"/>
      <c r="H257" s="24"/>
    </row>
    <row r="258" spans="2:8" ht="15" hidden="1" customHeight="1" x14ac:dyDescent="0.25">
      <c r="B258" s="28"/>
      <c r="C258" s="498"/>
      <c r="D258" s="498"/>
      <c r="E258" s="498"/>
      <c r="F258" s="499"/>
      <c r="G258" s="523"/>
      <c r="H258" s="24"/>
    </row>
    <row r="259" spans="2:8" ht="15" hidden="1" customHeight="1" x14ac:dyDescent="0.25">
      <c r="B259" s="28"/>
      <c r="C259" s="498"/>
      <c r="D259" s="498"/>
      <c r="E259" s="498"/>
      <c r="F259" s="499"/>
      <c r="G259" s="523"/>
      <c r="H259" s="24"/>
    </row>
    <row r="260" spans="2:8" ht="15" hidden="1" customHeight="1" x14ac:dyDescent="0.25">
      <c r="B260" s="28"/>
      <c r="C260" s="498"/>
      <c r="D260" s="498"/>
      <c r="E260" s="498"/>
      <c r="F260" s="499"/>
      <c r="G260" s="523"/>
      <c r="H260" s="24"/>
    </row>
    <row r="261" spans="2:8" ht="15" hidden="1" customHeight="1" x14ac:dyDescent="0.25">
      <c r="B261" s="28"/>
      <c r="C261" s="498"/>
      <c r="D261" s="498"/>
      <c r="E261" s="498"/>
      <c r="F261" s="499"/>
      <c r="G261" s="523"/>
      <c r="H261" s="24"/>
    </row>
    <row r="262" spans="2:8" ht="15" hidden="1" customHeight="1" x14ac:dyDescent="0.25">
      <c r="B262" s="28"/>
      <c r="C262" s="498"/>
      <c r="D262" s="498"/>
      <c r="E262" s="498"/>
      <c r="F262" s="499"/>
      <c r="G262" s="523"/>
      <c r="H262" s="24"/>
    </row>
    <row r="263" spans="2:8" ht="15" hidden="1" customHeight="1" x14ac:dyDescent="0.25">
      <c r="B263" s="28"/>
      <c r="C263" s="498"/>
      <c r="D263" s="498"/>
      <c r="E263" s="498"/>
      <c r="F263" s="499"/>
      <c r="G263" s="523"/>
      <c r="H263" s="24"/>
    </row>
    <row r="264" spans="2:8" ht="15" hidden="1" customHeight="1" x14ac:dyDescent="0.25">
      <c r="B264" s="28"/>
      <c r="C264" s="498"/>
      <c r="D264" s="498"/>
      <c r="E264" s="498"/>
      <c r="F264" s="499"/>
      <c r="G264" s="523"/>
      <c r="H264" s="24"/>
    </row>
    <row r="265" spans="2:8" ht="15" hidden="1" customHeight="1" x14ac:dyDescent="0.25">
      <c r="B265" s="28"/>
      <c r="C265" s="498"/>
      <c r="D265" s="498"/>
      <c r="E265" s="498"/>
      <c r="F265" s="499"/>
      <c r="G265" s="523"/>
      <c r="H265" s="24"/>
    </row>
    <row r="266" spans="2:8" ht="15" hidden="1" customHeight="1" x14ac:dyDescent="0.25">
      <c r="B266" s="28"/>
      <c r="C266" s="498"/>
      <c r="D266" s="498"/>
      <c r="E266" s="498"/>
      <c r="F266" s="499"/>
      <c r="G266" s="523"/>
      <c r="H266" s="24"/>
    </row>
    <row r="267" spans="2:8" ht="15" hidden="1" customHeight="1" x14ac:dyDescent="0.25">
      <c r="B267" s="28"/>
      <c r="C267" s="498"/>
      <c r="D267" s="498"/>
      <c r="E267" s="498"/>
      <c r="F267" s="499"/>
      <c r="G267" s="523"/>
      <c r="H267" s="24"/>
    </row>
    <row r="268" spans="2:8" ht="15" hidden="1" customHeight="1" x14ac:dyDescent="0.25">
      <c r="B268" s="28"/>
      <c r="C268" s="498"/>
      <c r="D268" s="498"/>
      <c r="E268" s="498"/>
      <c r="F268" s="499"/>
      <c r="G268" s="523"/>
      <c r="H268" s="24"/>
    </row>
    <row r="269" spans="2:8" ht="15" hidden="1" customHeight="1" x14ac:dyDescent="0.25">
      <c r="B269" s="28"/>
      <c r="C269" s="498"/>
      <c r="D269" s="498"/>
      <c r="E269" s="498"/>
      <c r="F269" s="499"/>
      <c r="G269" s="523"/>
      <c r="H269" s="24"/>
    </row>
    <row r="270" spans="2:8" ht="15" hidden="1" customHeight="1" x14ac:dyDescent="0.25">
      <c r="B270" s="28"/>
      <c r="C270" s="498"/>
      <c r="D270" s="498"/>
      <c r="E270" s="498"/>
      <c r="F270" s="499"/>
      <c r="G270" s="523"/>
      <c r="H270" s="24"/>
    </row>
    <row r="271" spans="2:8" ht="15" hidden="1" customHeight="1" x14ac:dyDescent="0.25">
      <c r="B271" s="28"/>
      <c r="C271" s="498"/>
      <c r="D271" s="498"/>
      <c r="E271" s="498"/>
      <c r="F271" s="499"/>
      <c r="G271" s="523"/>
      <c r="H271" s="24"/>
    </row>
    <row r="272" spans="2:8" ht="15" hidden="1" customHeight="1" x14ac:dyDescent="0.25">
      <c r="B272" s="28"/>
      <c r="C272" s="498"/>
      <c r="D272" s="498"/>
      <c r="E272" s="498"/>
      <c r="F272" s="499"/>
      <c r="G272" s="523"/>
      <c r="H272" s="24"/>
    </row>
    <row r="273" spans="2:8" ht="15" hidden="1" customHeight="1" x14ac:dyDescent="0.25">
      <c r="B273" s="28"/>
      <c r="C273" s="498"/>
      <c r="D273" s="498"/>
      <c r="E273" s="498"/>
      <c r="F273" s="499"/>
      <c r="G273" s="523"/>
      <c r="H273" s="24"/>
    </row>
    <row r="274" spans="2:8" ht="15" hidden="1" customHeight="1" x14ac:dyDescent="0.25">
      <c r="B274" s="28"/>
      <c r="C274" s="498"/>
      <c r="D274" s="498"/>
      <c r="E274" s="498"/>
      <c r="F274" s="499"/>
      <c r="G274" s="523"/>
      <c r="H274" s="24"/>
    </row>
    <row r="275" spans="2:8" ht="15" hidden="1" customHeight="1" x14ac:dyDescent="0.25">
      <c r="B275" s="28"/>
      <c r="C275" s="498"/>
      <c r="D275" s="498"/>
      <c r="E275" s="498"/>
      <c r="F275" s="499"/>
      <c r="G275" s="523"/>
      <c r="H275" s="24"/>
    </row>
    <row r="276" spans="2:8" ht="15" hidden="1" customHeight="1" x14ac:dyDescent="0.25">
      <c r="B276" s="28"/>
      <c r="C276" s="498"/>
      <c r="D276" s="498"/>
      <c r="E276" s="498"/>
      <c r="F276" s="499"/>
      <c r="G276" s="523"/>
      <c r="H276" s="24"/>
    </row>
    <row r="277" spans="2:8" ht="15" hidden="1" customHeight="1" x14ac:dyDescent="0.25">
      <c r="B277" s="28"/>
      <c r="C277" s="498"/>
      <c r="D277" s="498"/>
      <c r="E277" s="498"/>
      <c r="F277" s="499"/>
      <c r="G277" s="523"/>
      <c r="H277" s="24"/>
    </row>
    <row r="278" spans="2:8" ht="15" hidden="1" customHeight="1" x14ac:dyDescent="0.25">
      <c r="B278" s="28"/>
      <c r="C278" s="498"/>
      <c r="D278" s="498"/>
      <c r="E278" s="498"/>
      <c r="F278" s="499"/>
      <c r="G278" s="523"/>
      <c r="H278" s="24"/>
    </row>
    <row r="279" spans="2:8" ht="15" hidden="1" customHeight="1" x14ac:dyDescent="0.25">
      <c r="B279" s="28"/>
      <c r="C279" s="498"/>
      <c r="D279" s="498"/>
      <c r="E279" s="498"/>
      <c r="F279" s="499"/>
      <c r="G279" s="523"/>
      <c r="H279" s="24"/>
    </row>
    <row r="280" spans="2:8" ht="15" hidden="1" customHeight="1" x14ac:dyDescent="0.25">
      <c r="B280" s="28"/>
      <c r="C280" s="498"/>
      <c r="D280" s="498"/>
      <c r="E280" s="498"/>
      <c r="F280" s="499"/>
      <c r="G280" s="523"/>
      <c r="H280" s="24"/>
    </row>
    <row r="281" spans="2:8" ht="15" hidden="1" customHeight="1" x14ac:dyDescent="0.25">
      <c r="B281" s="28"/>
      <c r="C281" s="498"/>
      <c r="D281" s="498"/>
      <c r="E281" s="498"/>
      <c r="F281" s="499"/>
      <c r="G281" s="523"/>
      <c r="H281" s="24"/>
    </row>
    <row r="282" spans="2:8" ht="15" hidden="1" customHeight="1" x14ac:dyDescent="0.25">
      <c r="B282" s="28"/>
      <c r="C282" s="498"/>
      <c r="D282" s="498"/>
      <c r="E282" s="498"/>
      <c r="F282" s="499"/>
      <c r="G282" s="523"/>
      <c r="H282" s="24"/>
    </row>
    <row r="283" spans="2:8" ht="15" hidden="1" customHeight="1" x14ac:dyDescent="0.25">
      <c r="B283" s="28"/>
      <c r="C283" s="498"/>
      <c r="D283" s="498"/>
      <c r="E283" s="498"/>
      <c r="F283" s="499"/>
      <c r="G283" s="523"/>
      <c r="H283" s="24"/>
    </row>
    <row r="284" spans="2:8" ht="15" hidden="1" customHeight="1" x14ac:dyDescent="0.25">
      <c r="B284" s="28"/>
      <c r="C284" s="498"/>
      <c r="D284" s="498"/>
      <c r="E284" s="498"/>
      <c r="F284" s="499"/>
      <c r="G284" s="523"/>
      <c r="H284" s="24"/>
    </row>
    <row r="285" spans="2:8" ht="15" hidden="1" customHeight="1" x14ac:dyDescent="0.25">
      <c r="B285" s="28"/>
      <c r="C285" s="498"/>
      <c r="D285" s="498"/>
      <c r="E285" s="498"/>
      <c r="F285" s="499"/>
      <c r="G285" s="523"/>
      <c r="H285" s="24"/>
    </row>
    <row r="286" spans="2:8" ht="15" hidden="1" customHeight="1" x14ac:dyDescent="0.25">
      <c r="B286" s="28"/>
      <c r="C286" s="498"/>
      <c r="D286" s="498"/>
      <c r="E286" s="498"/>
      <c r="F286" s="499"/>
      <c r="G286" s="523"/>
      <c r="H286" s="24"/>
    </row>
    <row r="287" spans="2:8" ht="15" hidden="1" customHeight="1" x14ac:dyDescent="0.25">
      <c r="B287" s="28"/>
      <c r="C287" s="498"/>
      <c r="D287" s="498"/>
      <c r="E287" s="498"/>
      <c r="F287" s="499"/>
      <c r="G287" s="523"/>
      <c r="H287" s="24"/>
    </row>
    <row r="288" spans="2:8" ht="15" hidden="1" customHeight="1" x14ac:dyDescent="0.25">
      <c r="B288" s="28"/>
      <c r="C288" s="498"/>
      <c r="D288" s="498"/>
      <c r="E288" s="498"/>
      <c r="F288" s="499"/>
      <c r="G288" s="523"/>
      <c r="H288" s="24"/>
    </row>
    <row r="289" spans="2:8" ht="15" hidden="1" customHeight="1" x14ac:dyDescent="0.25">
      <c r="B289" s="28"/>
      <c r="C289" s="498"/>
      <c r="D289" s="498"/>
      <c r="E289" s="498"/>
      <c r="F289" s="499"/>
      <c r="G289" s="523"/>
      <c r="H289" s="24"/>
    </row>
    <row r="290" spans="2:8" ht="15" hidden="1" customHeight="1" x14ac:dyDescent="0.25">
      <c r="B290" s="28"/>
      <c r="C290" s="498"/>
      <c r="D290" s="498"/>
      <c r="E290" s="498"/>
      <c r="F290" s="499"/>
      <c r="G290" s="523"/>
      <c r="H290" s="24"/>
    </row>
    <row r="291" spans="2:8" ht="15" hidden="1" customHeight="1" x14ac:dyDescent="0.25">
      <c r="B291" s="28"/>
      <c r="C291" s="498"/>
      <c r="D291" s="498"/>
      <c r="E291" s="498"/>
      <c r="F291" s="499"/>
      <c r="G291" s="523"/>
      <c r="H291" s="24"/>
    </row>
    <row r="292" spans="2:8" ht="15" hidden="1" customHeight="1" x14ac:dyDescent="0.25">
      <c r="B292" s="28"/>
      <c r="C292" s="498"/>
      <c r="D292" s="498"/>
      <c r="E292" s="498"/>
      <c r="F292" s="499"/>
      <c r="G292" s="523"/>
      <c r="H292" s="24"/>
    </row>
    <row r="293" spans="2:8" ht="15" hidden="1" customHeight="1" x14ac:dyDescent="0.25">
      <c r="B293" s="28"/>
      <c r="C293" s="498"/>
      <c r="D293" s="498"/>
      <c r="E293" s="498"/>
      <c r="F293" s="499"/>
      <c r="G293" s="523"/>
      <c r="H293" s="24"/>
    </row>
    <row r="294" spans="2:8" ht="15" hidden="1" customHeight="1" x14ac:dyDescent="0.25">
      <c r="B294" s="28"/>
      <c r="C294" s="498"/>
      <c r="D294" s="498"/>
      <c r="E294" s="498"/>
      <c r="F294" s="499"/>
      <c r="G294" s="523"/>
      <c r="H294" s="24"/>
    </row>
    <row r="295" spans="2:8" ht="15" hidden="1" customHeight="1" x14ac:dyDescent="0.25">
      <c r="B295" s="28"/>
      <c r="C295" s="498"/>
      <c r="D295" s="498"/>
      <c r="E295" s="498"/>
      <c r="F295" s="499"/>
      <c r="G295" s="523"/>
      <c r="H295" s="24"/>
    </row>
    <row r="296" spans="2:8" ht="15" hidden="1" customHeight="1" x14ac:dyDescent="0.25">
      <c r="B296" s="28"/>
      <c r="C296" s="498"/>
      <c r="D296" s="498"/>
      <c r="E296" s="498"/>
      <c r="F296" s="499"/>
      <c r="G296" s="523"/>
      <c r="H296" s="24"/>
    </row>
    <row r="297" spans="2:8" ht="15" hidden="1" customHeight="1" x14ac:dyDescent="0.25">
      <c r="B297" s="28"/>
      <c r="C297" s="498"/>
      <c r="D297" s="498"/>
      <c r="E297" s="498"/>
      <c r="F297" s="499"/>
      <c r="G297" s="523"/>
      <c r="H297" s="24"/>
    </row>
    <row r="298" spans="2:8" ht="15" hidden="1" customHeight="1" x14ac:dyDescent="0.25">
      <c r="B298" s="28"/>
      <c r="C298" s="498"/>
      <c r="D298" s="498"/>
      <c r="E298" s="498"/>
      <c r="F298" s="499"/>
      <c r="G298" s="523"/>
      <c r="H298" s="24"/>
    </row>
    <row r="299" spans="2:8" ht="15" hidden="1" customHeight="1" x14ac:dyDescent="0.25">
      <c r="B299" s="28"/>
      <c r="C299" s="498"/>
      <c r="D299" s="498"/>
      <c r="E299" s="498"/>
      <c r="F299" s="499"/>
      <c r="G299" s="523"/>
      <c r="H299" s="24"/>
    </row>
    <row r="300" spans="2:8" ht="15" hidden="1" customHeight="1" x14ac:dyDescent="0.25">
      <c r="B300" s="28"/>
      <c r="C300" s="498"/>
      <c r="D300" s="498"/>
      <c r="E300" s="498"/>
      <c r="F300" s="499"/>
      <c r="G300" s="523"/>
      <c r="H300" s="24"/>
    </row>
    <row r="301" spans="2:8" ht="15" hidden="1" customHeight="1" x14ac:dyDescent="0.25">
      <c r="B301" s="28"/>
      <c r="C301" s="498"/>
      <c r="D301" s="498"/>
      <c r="E301" s="498"/>
      <c r="F301" s="499"/>
      <c r="G301" s="523"/>
      <c r="H301" s="24"/>
    </row>
    <row r="302" spans="2:8" ht="15" hidden="1" customHeight="1" x14ac:dyDescent="0.25">
      <c r="B302" s="28"/>
      <c r="C302" s="498"/>
      <c r="D302" s="498"/>
      <c r="E302" s="498"/>
      <c r="F302" s="499"/>
      <c r="G302" s="523"/>
      <c r="H302" s="24"/>
    </row>
    <row r="303" spans="2:8" ht="15" hidden="1" customHeight="1" x14ac:dyDescent="0.25">
      <c r="B303" s="28"/>
      <c r="C303" s="498"/>
      <c r="D303" s="498"/>
      <c r="E303" s="498"/>
      <c r="F303" s="499"/>
      <c r="G303" s="523"/>
      <c r="H303" s="24"/>
    </row>
    <row r="304" spans="2:8" ht="15" hidden="1" customHeight="1" x14ac:dyDescent="0.25">
      <c r="B304" s="28"/>
      <c r="C304" s="498"/>
      <c r="D304" s="498"/>
      <c r="E304" s="498"/>
      <c r="F304" s="499"/>
      <c r="G304" s="523"/>
      <c r="H304" s="24"/>
    </row>
    <row r="305" spans="2:8" ht="15" hidden="1" customHeight="1" x14ac:dyDescent="0.25">
      <c r="B305" s="28"/>
      <c r="C305" s="498"/>
      <c r="D305" s="498"/>
      <c r="E305" s="498"/>
      <c r="F305" s="499"/>
      <c r="G305" s="523"/>
      <c r="H305" s="24"/>
    </row>
    <row r="306" spans="2:8" ht="15" hidden="1" customHeight="1" x14ac:dyDescent="0.25">
      <c r="B306" s="28"/>
      <c r="C306" s="498"/>
      <c r="D306" s="498"/>
      <c r="E306" s="498"/>
      <c r="F306" s="499"/>
      <c r="G306" s="523"/>
      <c r="H306" s="24"/>
    </row>
    <row r="307" spans="2:8" ht="15" hidden="1" customHeight="1" x14ac:dyDescent="0.25">
      <c r="B307" s="28"/>
      <c r="C307" s="498"/>
      <c r="D307" s="498"/>
      <c r="E307" s="498"/>
      <c r="F307" s="499"/>
      <c r="G307" s="523"/>
      <c r="H307" s="24"/>
    </row>
    <row r="308" spans="2:8" ht="15" hidden="1" customHeight="1" x14ac:dyDescent="0.25">
      <c r="B308" s="28"/>
      <c r="C308" s="498"/>
      <c r="D308" s="498"/>
      <c r="E308" s="498"/>
      <c r="F308" s="499"/>
      <c r="G308" s="523"/>
      <c r="H308" s="24"/>
    </row>
    <row r="309" spans="2:8" ht="15" hidden="1" customHeight="1" x14ac:dyDescent="0.25">
      <c r="B309" s="28"/>
      <c r="C309" s="498"/>
      <c r="D309" s="498"/>
      <c r="E309" s="498"/>
      <c r="F309" s="499"/>
      <c r="G309" s="523"/>
      <c r="H309" s="24"/>
    </row>
    <row r="310" spans="2:8" ht="15" hidden="1" customHeight="1" x14ac:dyDescent="0.25">
      <c r="B310" s="28"/>
      <c r="C310" s="498"/>
      <c r="D310" s="498"/>
      <c r="E310" s="498"/>
      <c r="F310" s="499"/>
      <c r="G310" s="523"/>
      <c r="H310" s="24"/>
    </row>
    <row r="311" spans="2:8" ht="15" hidden="1" customHeight="1" x14ac:dyDescent="0.25">
      <c r="B311" s="28"/>
      <c r="C311" s="498"/>
      <c r="D311" s="498"/>
      <c r="E311" s="498"/>
      <c r="F311" s="499"/>
      <c r="G311" s="523"/>
      <c r="H311" s="24"/>
    </row>
    <row r="312" spans="2:8" ht="15" hidden="1" customHeight="1" x14ac:dyDescent="0.25">
      <c r="B312" s="28"/>
      <c r="C312" s="498"/>
      <c r="D312" s="498"/>
      <c r="E312" s="498"/>
      <c r="F312" s="499"/>
      <c r="G312" s="523"/>
      <c r="H312" s="24"/>
    </row>
    <row r="313" spans="2:8" ht="15" hidden="1" customHeight="1" x14ac:dyDescent="0.25">
      <c r="B313" s="28"/>
      <c r="C313" s="498"/>
      <c r="D313" s="498"/>
      <c r="E313" s="498"/>
      <c r="F313" s="499"/>
      <c r="G313" s="523"/>
      <c r="H313" s="24"/>
    </row>
    <row r="314" spans="2:8" ht="15" hidden="1" customHeight="1" x14ac:dyDescent="0.25">
      <c r="B314" s="28"/>
      <c r="C314" s="498"/>
      <c r="D314" s="498"/>
      <c r="E314" s="498"/>
      <c r="F314" s="499"/>
      <c r="G314" s="523"/>
      <c r="H314" s="24"/>
    </row>
    <row r="315" spans="2:8" ht="15" hidden="1" customHeight="1" x14ac:dyDescent="0.25">
      <c r="B315" s="28"/>
      <c r="C315" s="498"/>
      <c r="D315" s="498"/>
      <c r="E315" s="498"/>
      <c r="F315" s="499"/>
      <c r="G315" s="523"/>
      <c r="H315" s="24"/>
    </row>
    <row r="316" spans="2:8" ht="15" hidden="1" customHeight="1" x14ac:dyDescent="0.25">
      <c r="B316" s="28"/>
      <c r="C316" s="498"/>
      <c r="D316" s="498"/>
      <c r="E316" s="498"/>
      <c r="F316" s="499"/>
      <c r="G316" s="523"/>
      <c r="H316" s="24"/>
    </row>
    <row r="317" spans="2:8" ht="15" hidden="1" customHeight="1" x14ac:dyDescent="0.25">
      <c r="B317" s="28"/>
      <c r="C317" s="498"/>
      <c r="D317" s="498"/>
      <c r="E317" s="498"/>
      <c r="F317" s="499"/>
      <c r="G317" s="523"/>
      <c r="H317" s="24"/>
    </row>
    <row r="318" spans="2:8" ht="15" hidden="1" customHeight="1" x14ac:dyDescent="0.25">
      <c r="B318" s="28"/>
      <c r="C318" s="498"/>
      <c r="D318" s="498"/>
      <c r="E318" s="498"/>
      <c r="F318" s="499"/>
      <c r="G318" s="523"/>
      <c r="H318" s="24"/>
    </row>
    <row r="319" spans="2:8" ht="15" hidden="1" customHeight="1" x14ac:dyDescent="0.25">
      <c r="B319" s="28"/>
      <c r="C319" s="498"/>
      <c r="D319" s="498"/>
      <c r="E319" s="498"/>
      <c r="F319" s="499"/>
      <c r="G319" s="523"/>
      <c r="H319" s="24"/>
    </row>
    <row r="320" spans="2:8" ht="15" hidden="1" customHeight="1" x14ac:dyDescent="0.25">
      <c r="B320" s="28"/>
      <c r="C320" s="498"/>
      <c r="D320" s="498"/>
      <c r="E320" s="498"/>
      <c r="F320" s="499"/>
      <c r="G320" s="523"/>
      <c r="H320" s="24"/>
    </row>
    <row r="321" spans="2:8" ht="15" hidden="1" customHeight="1" x14ac:dyDescent="0.25">
      <c r="B321" s="28"/>
      <c r="C321" s="498"/>
      <c r="D321" s="498"/>
      <c r="E321" s="498"/>
      <c r="F321" s="499"/>
      <c r="G321" s="523"/>
      <c r="H321" s="24"/>
    </row>
    <row r="322" spans="2:8" ht="15" hidden="1" customHeight="1" x14ac:dyDescent="0.25">
      <c r="B322" s="28"/>
      <c r="C322" s="498"/>
      <c r="D322" s="498"/>
      <c r="E322" s="498"/>
      <c r="F322" s="499"/>
      <c r="G322" s="523"/>
      <c r="H322" s="24"/>
    </row>
    <row r="323" spans="2:8" ht="15" hidden="1" customHeight="1" x14ac:dyDescent="0.25">
      <c r="B323" s="28"/>
      <c r="C323" s="498"/>
      <c r="D323" s="498"/>
      <c r="E323" s="498"/>
      <c r="F323" s="499"/>
      <c r="G323" s="523"/>
      <c r="H323" s="24"/>
    </row>
    <row r="324" spans="2:8" ht="15" hidden="1" customHeight="1" x14ac:dyDescent="0.25">
      <c r="B324" s="28"/>
      <c r="C324" s="498"/>
      <c r="D324" s="498"/>
      <c r="E324" s="498"/>
      <c r="F324" s="499"/>
      <c r="G324" s="523"/>
      <c r="H324" s="24"/>
    </row>
    <row r="325" spans="2:8" ht="15" hidden="1" customHeight="1" x14ac:dyDescent="0.25">
      <c r="B325" s="28"/>
      <c r="C325" s="498"/>
      <c r="D325" s="498"/>
      <c r="E325" s="498"/>
      <c r="F325" s="499"/>
      <c r="G325" s="523"/>
      <c r="H325" s="24"/>
    </row>
    <row r="326" spans="2:8" ht="15" hidden="1" customHeight="1" x14ac:dyDescent="0.25">
      <c r="B326" s="28"/>
      <c r="C326" s="498"/>
      <c r="D326" s="498"/>
      <c r="E326" s="498"/>
      <c r="F326" s="499"/>
      <c r="G326" s="523"/>
      <c r="H326" s="24"/>
    </row>
    <row r="327" spans="2:8" ht="15" hidden="1" customHeight="1" x14ac:dyDescent="0.25">
      <c r="B327" s="28"/>
      <c r="C327" s="498"/>
      <c r="D327" s="498"/>
      <c r="E327" s="498"/>
      <c r="F327" s="499"/>
      <c r="G327" s="523"/>
      <c r="H327" s="24"/>
    </row>
    <row r="328" spans="2:8" ht="15" hidden="1" customHeight="1" x14ac:dyDescent="0.25">
      <c r="B328" s="28"/>
      <c r="C328" s="498"/>
      <c r="D328" s="498"/>
      <c r="E328" s="498"/>
      <c r="F328" s="499"/>
      <c r="G328" s="523"/>
      <c r="H328" s="24"/>
    </row>
    <row r="329" spans="2:8" ht="15" hidden="1" customHeight="1" x14ac:dyDescent="0.25">
      <c r="B329" s="28"/>
      <c r="C329" s="498"/>
      <c r="D329" s="498"/>
      <c r="E329" s="498"/>
      <c r="F329" s="499"/>
      <c r="G329" s="523"/>
      <c r="H329" s="24"/>
    </row>
    <row r="330" spans="2:8" ht="15" hidden="1" customHeight="1" x14ac:dyDescent="0.25">
      <c r="B330" s="28"/>
      <c r="C330" s="498"/>
      <c r="D330" s="498"/>
      <c r="E330" s="498"/>
      <c r="F330" s="499"/>
      <c r="G330" s="523"/>
      <c r="H330" s="24"/>
    </row>
    <row r="331" spans="2:8" ht="15" hidden="1" customHeight="1" x14ac:dyDescent="0.25">
      <c r="B331" s="28"/>
      <c r="C331" s="498"/>
      <c r="D331" s="498"/>
      <c r="E331" s="498"/>
      <c r="F331" s="499"/>
      <c r="G331" s="523"/>
      <c r="H331" s="24"/>
    </row>
    <row r="332" spans="2:8" ht="15" hidden="1" customHeight="1" x14ac:dyDescent="0.25">
      <c r="B332" s="28"/>
      <c r="C332" s="498"/>
      <c r="D332" s="498"/>
      <c r="E332" s="498"/>
      <c r="F332" s="499"/>
      <c r="G332" s="523"/>
      <c r="H332" s="24"/>
    </row>
    <row r="333" spans="2:8" ht="15" hidden="1" customHeight="1" x14ac:dyDescent="0.25">
      <c r="B333" s="28"/>
      <c r="C333" s="498"/>
      <c r="D333" s="498"/>
      <c r="E333" s="498"/>
      <c r="F333" s="499"/>
      <c r="G333" s="523"/>
      <c r="H333" s="24"/>
    </row>
    <row r="334" spans="2:8" ht="15" hidden="1" customHeight="1" x14ac:dyDescent="0.25">
      <c r="B334" s="28"/>
      <c r="C334" s="498"/>
      <c r="D334" s="498"/>
      <c r="E334" s="498"/>
      <c r="F334" s="499"/>
      <c r="G334" s="523"/>
      <c r="H334" s="24"/>
    </row>
    <row r="335" spans="2:8" ht="15" hidden="1" customHeight="1" x14ac:dyDescent="0.25">
      <c r="B335" s="28"/>
      <c r="C335" s="498"/>
      <c r="D335" s="498"/>
      <c r="E335" s="498"/>
      <c r="F335" s="499"/>
      <c r="G335" s="523"/>
      <c r="H335" s="24"/>
    </row>
    <row r="336" spans="2:8" ht="15" hidden="1" customHeight="1" x14ac:dyDescent="0.25">
      <c r="B336" s="28"/>
      <c r="C336" s="498"/>
      <c r="D336" s="498"/>
      <c r="E336" s="498"/>
      <c r="F336" s="499"/>
      <c r="G336" s="523"/>
      <c r="H336" s="24"/>
    </row>
    <row r="337" spans="2:8" ht="15" hidden="1" customHeight="1" x14ac:dyDescent="0.25">
      <c r="B337" s="28"/>
      <c r="C337" s="498"/>
      <c r="D337" s="498"/>
      <c r="E337" s="498"/>
      <c r="F337" s="499"/>
      <c r="G337" s="523"/>
      <c r="H337" s="24"/>
    </row>
    <row r="338" spans="2:8" ht="15" hidden="1" customHeight="1" x14ac:dyDescent="0.25">
      <c r="B338" s="28"/>
      <c r="C338" s="498"/>
      <c r="D338" s="498"/>
      <c r="E338" s="498"/>
      <c r="F338" s="499"/>
      <c r="G338" s="523"/>
      <c r="H338" s="24"/>
    </row>
    <row r="339" spans="2:8" ht="15" hidden="1" customHeight="1" x14ac:dyDescent="0.25">
      <c r="B339" s="28"/>
      <c r="C339" s="498"/>
      <c r="D339" s="498"/>
      <c r="E339" s="498"/>
      <c r="F339" s="499"/>
      <c r="G339" s="523"/>
      <c r="H339" s="24"/>
    </row>
    <row r="340" spans="2:8" ht="15" hidden="1" customHeight="1" x14ac:dyDescent="0.25">
      <c r="B340" s="28"/>
      <c r="C340" s="498"/>
      <c r="D340" s="498"/>
      <c r="E340" s="498"/>
      <c r="F340" s="499"/>
      <c r="G340" s="523"/>
      <c r="H340" s="24"/>
    </row>
    <row r="341" spans="2:8" ht="15" hidden="1" customHeight="1" x14ac:dyDescent="0.25">
      <c r="B341" s="28"/>
      <c r="C341" s="498"/>
      <c r="D341" s="498"/>
      <c r="E341" s="498"/>
      <c r="F341" s="499"/>
      <c r="G341" s="523"/>
      <c r="H341" s="24"/>
    </row>
    <row r="342" spans="2:8" ht="15" hidden="1" customHeight="1" x14ac:dyDescent="0.25">
      <c r="B342" s="28"/>
      <c r="C342" s="498"/>
      <c r="D342" s="498"/>
      <c r="E342" s="498"/>
      <c r="F342" s="499"/>
      <c r="G342" s="523"/>
      <c r="H342" s="24"/>
    </row>
    <row r="343" spans="2:8" ht="15" hidden="1" customHeight="1" x14ac:dyDescent="0.25">
      <c r="B343" s="28"/>
      <c r="C343" s="498"/>
      <c r="D343" s="498"/>
      <c r="E343" s="498"/>
      <c r="F343" s="499"/>
      <c r="G343" s="523"/>
      <c r="H343" s="24"/>
    </row>
    <row r="344" spans="2:8" ht="15" hidden="1" customHeight="1" x14ac:dyDescent="0.25">
      <c r="B344" s="28"/>
      <c r="C344" s="498"/>
      <c r="D344" s="498"/>
      <c r="E344" s="498"/>
      <c r="F344" s="499"/>
      <c r="G344" s="523"/>
      <c r="H344" s="24"/>
    </row>
    <row r="345" spans="2:8" ht="15" hidden="1" customHeight="1" x14ac:dyDescent="0.25">
      <c r="B345" s="28"/>
      <c r="C345" s="498"/>
      <c r="D345" s="498"/>
      <c r="E345" s="498"/>
      <c r="F345" s="499"/>
      <c r="G345" s="523"/>
      <c r="H345" s="24"/>
    </row>
    <row r="346" spans="2:8" ht="15" hidden="1" customHeight="1" x14ac:dyDescent="0.25">
      <c r="B346" s="28"/>
      <c r="C346" s="498"/>
      <c r="D346" s="498"/>
      <c r="E346" s="498"/>
      <c r="F346" s="499"/>
      <c r="G346" s="523"/>
      <c r="H346" s="24"/>
    </row>
    <row r="347" spans="2:8" ht="15" hidden="1" customHeight="1" x14ac:dyDescent="0.25">
      <c r="B347" s="28"/>
      <c r="C347" s="498"/>
      <c r="D347" s="498"/>
      <c r="E347" s="498"/>
      <c r="F347" s="499"/>
      <c r="G347" s="523"/>
      <c r="H347" s="24"/>
    </row>
    <row r="348" spans="2:8" ht="15" hidden="1" customHeight="1" x14ac:dyDescent="0.25">
      <c r="B348" s="28"/>
      <c r="C348" s="498"/>
      <c r="D348" s="498"/>
      <c r="E348" s="498"/>
      <c r="F348" s="499"/>
      <c r="G348" s="523"/>
      <c r="H348" s="24"/>
    </row>
    <row r="349" spans="2:8" ht="15" hidden="1" customHeight="1" x14ac:dyDescent="0.25">
      <c r="B349" s="28"/>
      <c r="C349" s="498"/>
      <c r="D349" s="498"/>
      <c r="E349" s="498"/>
      <c r="F349" s="499"/>
      <c r="G349" s="523"/>
      <c r="H349" s="24"/>
    </row>
    <row r="350" spans="2:8" ht="15" hidden="1" customHeight="1" x14ac:dyDescent="0.25">
      <c r="B350" s="28"/>
      <c r="C350" s="498"/>
      <c r="D350" s="498"/>
      <c r="E350" s="498"/>
      <c r="F350" s="499"/>
      <c r="G350" s="523"/>
      <c r="H350" s="24"/>
    </row>
    <row r="351" spans="2:8" ht="15" hidden="1" customHeight="1" x14ac:dyDescent="0.25">
      <c r="B351" s="28"/>
      <c r="C351" s="498"/>
      <c r="D351" s="498"/>
      <c r="E351" s="498"/>
      <c r="F351" s="499"/>
      <c r="G351" s="523"/>
      <c r="H351" s="24"/>
    </row>
    <row r="352" spans="2:8" ht="15" hidden="1" customHeight="1" x14ac:dyDescent="0.25">
      <c r="B352" s="28"/>
      <c r="C352" s="498"/>
      <c r="D352" s="498"/>
      <c r="E352" s="498"/>
      <c r="F352" s="499"/>
      <c r="G352" s="523"/>
      <c r="H352" s="24"/>
    </row>
    <row r="353" spans="2:8" ht="15" hidden="1" customHeight="1" x14ac:dyDescent="0.25">
      <c r="B353" s="28"/>
      <c r="C353" s="498"/>
      <c r="D353" s="498"/>
      <c r="E353" s="498"/>
      <c r="F353" s="499"/>
      <c r="G353" s="523"/>
      <c r="H353" s="24"/>
    </row>
    <row r="354" spans="2:8" ht="15" hidden="1" customHeight="1" x14ac:dyDescent="0.25">
      <c r="B354" s="28"/>
      <c r="C354" s="498"/>
      <c r="D354" s="498"/>
      <c r="E354" s="498"/>
      <c r="F354" s="499"/>
      <c r="G354" s="523"/>
      <c r="H354" s="24"/>
    </row>
    <row r="355" spans="2:8" ht="15" hidden="1" customHeight="1" x14ac:dyDescent="0.25">
      <c r="B355" s="28"/>
      <c r="C355" s="498"/>
      <c r="D355" s="498"/>
      <c r="E355" s="498"/>
      <c r="F355" s="499"/>
      <c r="G355" s="523"/>
      <c r="H355" s="24"/>
    </row>
    <row r="356" spans="2:8" ht="15" hidden="1" customHeight="1" x14ac:dyDescent="0.25">
      <c r="B356" s="28"/>
      <c r="C356" s="498"/>
      <c r="D356" s="498"/>
      <c r="E356" s="498"/>
      <c r="F356" s="499"/>
      <c r="G356" s="523"/>
      <c r="H356" s="24"/>
    </row>
    <row r="357" spans="2:8" ht="15" hidden="1" customHeight="1" x14ac:dyDescent="0.25">
      <c r="B357" s="28"/>
      <c r="C357" s="498"/>
      <c r="D357" s="498"/>
      <c r="E357" s="498"/>
      <c r="F357" s="499"/>
      <c r="G357" s="523"/>
      <c r="H357" s="24"/>
    </row>
    <row r="358" spans="2:8" ht="15" hidden="1" customHeight="1" x14ac:dyDescent="0.25">
      <c r="B358" s="28"/>
      <c r="C358" s="498"/>
      <c r="D358" s="498"/>
      <c r="E358" s="498"/>
      <c r="F358" s="499"/>
      <c r="G358" s="523"/>
      <c r="H358" s="24"/>
    </row>
    <row r="359" spans="2:8" ht="15" hidden="1" customHeight="1" x14ac:dyDescent="0.25">
      <c r="B359" s="28"/>
      <c r="C359" s="498"/>
      <c r="D359" s="498"/>
      <c r="E359" s="498"/>
      <c r="F359" s="499"/>
      <c r="G359" s="523"/>
      <c r="H359" s="24"/>
    </row>
    <row r="360" spans="2:8" ht="15" hidden="1" customHeight="1" x14ac:dyDescent="0.25">
      <c r="B360" s="28"/>
      <c r="C360" s="498"/>
      <c r="D360" s="498"/>
      <c r="E360" s="498"/>
      <c r="F360" s="499"/>
      <c r="G360" s="523"/>
      <c r="H360" s="24"/>
    </row>
    <row r="361" spans="2:8" ht="15" hidden="1" customHeight="1" x14ac:dyDescent="0.25">
      <c r="B361" s="28"/>
      <c r="C361" s="498"/>
      <c r="D361" s="498"/>
      <c r="E361" s="498"/>
      <c r="F361" s="499"/>
      <c r="G361" s="523"/>
      <c r="H361" s="24"/>
    </row>
    <row r="362" spans="2:8" ht="15" hidden="1" customHeight="1" x14ac:dyDescent="0.25">
      <c r="B362" s="28"/>
      <c r="C362" s="498"/>
      <c r="D362" s="498"/>
      <c r="E362" s="498"/>
      <c r="F362" s="499"/>
      <c r="G362" s="523"/>
      <c r="H362" s="24"/>
    </row>
    <row r="363" spans="2:8" ht="15" hidden="1" customHeight="1" x14ac:dyDescent="0.25">
      <c r="B363" s="28"/>
      <c r="C363" s="498"/>
      <c r="D363" s="498"/>
      <c r="E363" s="498"/>
      <c r="F363" s="499"/>
      <c r="G363" s="523"/>
      <c r="H363" s="24"/>
    </row>
    <row r="364" spans="2:8" ht="15" hidden="1" customHeight="1" x14ac:dyDescent="0.25">
      <c r="B364" s="28"/>
      <c r="C364" s="498"/>
      <c r="D364" s="498"/>
      <c r="E364" s="498"/>
      <c r="F364" s="499"/>
      <c r="G364" s="523"/>
      <c r="H364" s="24"/>
    </row>
    <row r="365" spans="2:8" ht="15" hidden="1" customHeight="1" x14ac:dyDescent="0.25">
      <c r="B365" s="28"/>
      <c r="C365" s="498"/>
      <c r="D365" s="498"/>
      <c r="E365" s="498"/>
      <c r="F365" s="499"/>
      <c r="G365" s="523"/>
      <c r="H365" s="24"/>
    </row>
    <row r="366" spans="2:8" ht="15" hidden="1" customHeight="1" x14ac:dyDescent="0.25">
      <c r="B366" s="28"/>
      <c r="C366" s="498"/>
      <c r="D366" s="498"/>
      <c r="E366" s="498"/>
      <c r="F366" s="499"/>
      <c r="G366" s="523"/>
      <c r="H366" s="24"/>
    </row>
    <row r="367" spans="2:8" ht="15" hidden="1" customHeight="1" x14ac:dyDescent="0.25">
      <c r="B367" s="28"/>
      <c r="C367" s="498"/>
      <c r="D367" s="498"/>
      <c r="E367" s="498"/>
      <c r="F367" s="499"/>
      <c r="G367" s="523"/>
      <c r="H367" s="24"/>
    </row>
    <row r="368" spans="2:8" ht="15" hidden="1" customHeight="1" x14ac:dyDescent="0.25">
      <c r="B368" s="28"/>
      <c r="C368" s="498"/>
      <c r="D368" s="498"/>
      <c r="E368" s="498"/>
      <c r="F368" s="499"/>
      <c r="G368" s="523"/>
      <c r="H368" s="24"/>
    </row>
    <row r="369" spans="2:8" ht="15" hidden="1" customHeight="1" x14ac:dyDescent="0.25">
      <c r="B369" s="28"/>
      <c r="C369" s="498"/>
      <c r="D369" s="498"/>
      <c r="E369" s="498"/>
      <c r="F369" s="499"/>
      <c r="G369" s="523"/>
      <c r="H369" s="24"/>
    </row>
    <row r="370" spans="2:8" ht="15" hidden="1" customHeight="1" x14ac:dyDescent="0.25">
      <c r="B370" s="28"/>
      <c r="C370" s="498"/>
      <c r="D370" s="498"/>
      <c r="E370" s="498"/>
      <c r="F370" s="499"/>
      <c r="G370" s="523"/>
      <c r="H370" s="24"/>
    </row>
    <row r="371" spans="2:8" ht="15" hidden="1" customHeight="1" x14ac:dyDescent="0.25">
      <c r="B371" s="28"/>
      <c r="C371" s="498"/>
      <c r="D371" s="498"/>
      <c r="E371" s="498"/>
      <c r="F371" s="499"/>
      <c r="G371" s="523"/>
      <c r="H371" s="24"/>
    </row>
    <row r="372" spans="2:8" ht="15" hidden="1" customHeight="1" x14ac:dyDescent="0.25">
      <c r="B372" s="28"/>
      <c r="C372" s="498"/>
      <c r="D372" s="498"/>
      <c r="E372" s="498"/>
      <c r="F372" s="499"/>
      <c r="G372" s="523"/>
      <c r="H372" s="24"/>
    </row>
    <row r="373" spans="2:8" ht="15" hidden="1" customHeight="1" x14ac:dyDescent="0.25">
      <c r="B373" s="28"/>
      <c r="C373" s="498"/>
      <c r="D373" s="498"/>
      <c r="E373" s="498"/>
      <c r="F373" s="499"/>
      <c r="G373" s="523"/>
      <c r="H373" s="24"/>
    </row>
    <row r="374" spans="2:8" ht="15" hidden="1" customHeight="1" x14ac:dyDescent="0.25">
      <c r="B374" s="28"/>
      <c r="C374" s="498"/>
      <c r="D374" s="498"/>
      <c r="E374" s="498"/>
      <c r="F374" s="499"/>
      <c r="G374" s="523"/>
      <c r="H374" s="24"/>
    </row>
    <row r="375" spans="2:8" ht="15" hidden="1" customHeight="1" x14ac:dyDescent="0.25">
      <c r="B375" s="28"/>
      <c r="C375" s="498"/>
      <c r="D375" s="498"/>
      <c r="E375" s="498"/>
      <c r="F375" s="499"/>
      <c r="G375" s="523"/>
      <c r="H375" s="24"/>
    </row>
    <row r="376" spans="2:8" ht="15" hidden="1" customHeight="1" x14ac:dyDescent="0.25">
      <c r="B376" s="28"/>
      <c r="C376" s="498"/>
      <c r="D376" s="498"/>
      <c r="E376" s="498"/>
      <c r="F376" s="499"/>
      <c r="G376" s="523"/>
      <c r="H376" s="24"/>
    </row>
    <row r="377" spans="2:8" ht="15" hidden="1" customHeight="1" x14ac:dyDescent="0.25">
      <c r="B377" s="28"/>
      <c r="C377" s="498"/>
      <c r="D377" s="498"/>
      <c r="E377" s="498"/>
      <c r="F377" s="499"/>
      <c r="G377" s="523"/>
      <c r="H377" s="24"/>
    </row>
    <row r="378" spans="2:8" ht="15" hidden="1" customHeight="1" x14ac:dyDescent="0.25">
      <c r="B378" s="28"/>
      <c r="C378" s="498"/>
      <c r="D378" s="498"/>
      <c r="E378" s="498"/>
      <c r="F378" s="499"/>
      <c r="G378" s="523"/>
      <c r="H378" s="24"/>
    </row>
    <row r="379" spans="2:8" ht="15" hidden="1" customHeight="1" x14ac:dyDescent="0.25">
      <c r="B379" s="28"/>
      <c r="C379" s="498"/>
      <c r="D379" s="498"/>
      <c r="E379" s="498"/>
      <c r="F379" s="499"/>
      <c r="G379" s="523"/>
      <c r="H379" s="24"/>
    </row>
    <row r="380" spans="2:8" ht="15" hidden="1" customHeight="1" x14ac:dyDescent="0.25">
      <c r="B380" s="28"/>
      <c r="C380" s="498"/>
      <c r="D380" s="498"/>
      <c r="E380" s="498"/>
      <c r="F380" s="499"/>
      <c r="G380" s="523"/>
      <c r="H380" s="24"/>
    </row>
    <row r="381" spans="2:8" ht="15" hidden="1" customHeight="1" x14ac:dyDescent="0.25">
      <c r="B381" s="28"/>
      <c r="C381" s="498"/>
      <c r="D381" s="498"/>
      <c r="E381" s="498"/>
      <c r="F381" s="499"/>
      <c r="G381" s="523"/>
      <c r="H381" s="24"/>
    </row>
    <row r="382" spans="2:8" ht="15" hidden="1" customHeight="1" x14ac:dyDescent="0.25">
      <c r="B382" s="28"/>
      <c r="C382" s="498"/>
      <c r="D382" s="498"/>
      <c r="E382" s="498"/>
      <c r="F382" s="499"/>
      <c r="G382" s="523"/>
      <c r="H382" s="24"/>
    </row>
    <row r="383" spans="2:8" ht="15" hidden="1" customHeight="1" x14ac:dyDescent="0.25">
      <c r="B383" s="28"/>
      <c r="C383" s="498"/>
      <c r="D383" s="498"/>
      <c r="E383" s="498"/>
      <c r="F383" s="499"/>
      <c r="G383" s="523"/>
      <c r="H383" s="24"/>
    </row>
    <row r="384" spans="2:8" ht="15" hidden="1" customHeight="1" x14ac:dyDescent="0.25">
      <c r="B384" s="28"/>
      <c r="C384" s="498"/>
      <c r="D384" s="498"/>
      <c r="E384" s="498"/>
      <c r="F384" s="499"/>
      <c r="G384" s="523"/>
      <c r="H384" s="24"/>
    </row>
    <row r="385" spans="2:8" ht="15" hidden="1" customHeight="1" x14ac:dyDescent="0.25">
      <c r="B385" s="28"/>
      <c r="C385" s="498"/>
      <c r="D385" s="498"/>
      <c r="E385" s="498"/>
      <c r="F385" s="499"/>
      <c r="G385" s="523"/>
      <c r="H385" s="24"/>
    </row>
    <row r="386" spans="2:8" ht="15" hidden="1" customHeight="1" x14ac:dyDescent="0.25">
      <c r="B386" s="28"/>
      <c r="C386" s="498"/>
      <c r="D386" s="498"/>
      <c r="E386" s="498"/>
      <c r="F386" s="499"/>
      <c r="G386" s="523"/>
      <c r="H386" s="24"/>
    </row>
    <row r="387" spans="2:8" ht="15" hidden="1" customHeight="1" x14ac:dyDescent="0.25">
      <c r="B387" s="28"/>
      <c r="C387" s="498"/>
      <c r="D387" s="498"/>
      <c r="E387" s="498"/>
      <c r="F387" s="499"/>
      <c r="G387" s="523"/>
      <c r="H387" s="24"/>
    </row>
    <row r="388" spans="2:8" ht="15" hidden="1" customHeight="1" x14ac:dyDescent="0.25">
      <c r="B388" s="28"/>
      <c r="C388" s="498"/>
      <c r="D388" s="498"/>
      <c r="E388" s="498"/>
      <c r="F388" s="499"/>
      <c r="G388" s="523"/>
      <c r="H388" s="24"/>
    </row>
    <row r="389" spans="2:8" ht="15" hidden="1" customHeight="1" x14ac:dyDescent="0.25">
      <c r="B389" s="28"/>
      <c r="C389" s="498"/>
      <c r="D389" s="498"/>
      <c r="E389" s="498"/>
      <c r="F389" s="499"/>
      <c r="G389" s="523"/>
      <c r="H389" s="24"/>
    </row>
    <row r="390" spans="2:8" ht="15" hidden="1" customHeight="1" x14ac:dyDescent="0.25">
      <c r="B390" s="28"/>
      <c r="C390" s="498"/>
      <c r="D390" s="498"/>
      <c r="E390" s="498"/>
      <c r="F390" s="499"/>
      <c r="G390" s="523"/>
      <c r="H390" s="24"/>
    </row>
    <row r="391" spans="2:8" ht="15" hidden="1" customHeight="1" x14ac:dyDescent="0.25">
      <c r="B391" s="28"/>
      <c r="C391" s="498"/>
      <c r="D391" s="498"/>
      <c r="E391" s="498"/>
      <c r="F391" s="499"/>
      <c r="G391" s="523"/>
      <c r="H391" s="24"/>
    </row>
    <row r="392" spans="2:8" ht="15" hidden="1" customHeight="1" x14ac:dyDescent="0.25">
      <c r="B392" s="28"/>
      <c r="C392" s="498"/>
      <c r="D392" s="498"/>
      <c r="E392" s="498"/>
      <c r="F392" s="499"/>
      <c r="G392" s="523"/>
      <c r="H392" s="24"/>
    </row>
    <row r="393" spans="2:8" ht="15" hidden="1" customHeight="1" x14ac:dyDescent="0.25">
      <c r="B393" s="28"/>
      <c r="C393" s="498"/>
      <c r="D393" s="498"/>
      <c r="E393" s="498"/>
      <c r="F393" s="499"/>
      <c r="G393" s="523"/>
      <c r="H393" s="24"/>
    </row>
    <row r="394" spans="2:8" ht="15" hidden="1" customHeight="1" x14ac:dyDescent="0.25">
      <c r="B394" s="28"/>
      <c r="C394" s="498"/>
      <c r="D394" s="498"/>
      <c r="E394" s="498"/>
      <c r="F394" s="499"/>
      <c r="G394" s="523"/>
      <c r="H394" s="24"/>
    </row>
    <row r="395" spans="2:8" ht="15" hidden="1" customHeight="1" x14ac:dyDescent="0.25">
      <c r="B395" s="28"/>
      <c r="C395" s="498"/>
      <c r="D395" s="498"/>
      <c r="E395" s="498"/>
      <c r="F395" s="499"/>
      <c r="G395" s="523"/>
      <c r="H395" s="24"/>
    </row>
    <row r="396" spans="2:8" ht="15" hidden="1" customHeight="1" x14ac:dyDescent="0.25">
      <c r="B396" s="28"/>
      <c r="C396" s="498"/>
      <c r="D396" s="498"/>
      <c r="E396" s="498"/>
      <c r="F396" s="499"/>
      <c r="G396" s="523"/>
      <c r="H396" s="24"/>
    </row>
    <row r="397" spans="2:8" ht="15" hidden="1" customHeight="1" x14ac:dyDescent="0.25">
      <c r="B397" s="28"/>
      <c r="C397" s="498"/>
      <c r="D397" s="498"/>
      <c r="E397" s="498"/>
      <c r="F397" s="499"/>
      <c r="G397" s="523"/>
      <c r="H397" s="24"/>
    </row>
    <row r="398" spans="2:8" ht="15" hidden="1" customHeight="1" x14ac:dyDescent="0.25">
      <c r="B398" s="28"/>
      <c r="C398" s="498"/>
      <c r="D398" s="498"/>
      <c r="E398" s="498"/>
      <c r="F398" s="499"/>
      <c r="G398" s="523"/>
      <c r="H398" s="24"/>
    </row>
    <row r="399" spans="2:8" ht="15" hidden="1" customHeight="1" x14ac:dyDescent="0.25">
      <c r="B399" s="28"/>
      <c r="C399" s="498"/>
      <c r="D399" s="498"/>
      <c r="E399" s="498"/>
      <c r="F399" s="499"/>
      <c r="G399" s="523"/>
      <c r="H399" s="24"/>
    </row>
    <row r="400" spans="2:8" ht="15" hidden="1" customHeight="1" x14ac:dyDescent="0.25">
      <c r="B400" s="28"/>
      <c r="C400" s="498"/>
      <c r="D400" s="498"/>
      <c r="E400" s="498"/>
      <c r="F400" s="499"/>
      <c r="G400" s="523"/>
      <c r="H400" s="24"/>
    </row>
    <row r="401" spans="2:8" ht="15" hidden="1" customHeight="1" x14ac:dyDescent="0.25">
      <c r="B401" s="28"/>
      <c r="C401" s="498"/>
      <c r="D401" s="498"/>
      <c r="E401" s="498"/>
      <c r="F401" s="499"/>
      <c r="G401" s="523"/>
      <c r="H401" s="24"/>
    </row>
    <row r="402" spans="2:8" ht="15" hidden="1" customHeight="1" x14ac:dyDescent="0.25">
      <c r="B402" s="28"/>
      <c r="C402" s="498"/>
      <c r="D402" s="498"/>
      <c r="E402" s="498"/>
      <c r="F402" s="499"/>
      <c r="G402" s="523"/>
      <c r="H402" s="24"/>
    </row>
    <row r="403" spans="2:8" ht="15" hidden="1" customHeight="1" x14ac:dyDescent="0.25">
      <c r="B403" s="28"/>
      <c r="C403" s="498"/>
      <c r="D403" s="498"/>
      <c r="E403" s="498"/>
      <c r="F403" s="499"/>
      <c r="G403" s="523"/>
      <c r="H403" s="24"/>
    </row>
    <row r="404" spans="2:8" ht="15" hidden="1" customHeight="1" x14ac:dyDescent="0.25">
      <c r="B404" s="28"/>
      <c r="C404" s="498"/>
      <c r="D404" s="498"/>
      <c r="E404" s="498"/>
      <c r="F404" s="499"/>
      <c r="G404" s="523"/>
      <c r="H404" s="24"/>
    </row>
    <row r="405" spans="2:8" ht="15" hidden="1" customHeight="1" x14ac:dyDescent="0.25">
      <c r="B405" s="28"/>
      <c r="C405" s="498"/>
      <c r="D405" s="498"/>
      <c r="E405" s="498"/>
      <c r="F405" s="499"/>
      <c r="G405" s="523"/>
      <c r="H405" s="24"/>
    </row>
    <row r="406" spans="2:8" ht="15" hidden="1" customHeight="1" x14ac:dyDescent="0.25">
      <c r="B406" s="28"/>
      <c r="C406" s="498"/>
      <c r="D406" s="498"/>
      <c r="E406" s="498"/>
      <c r="F406" s="499"/>
      <c r="G406" s="523"/>
      <c r="H406" s="24"/>
    </row>
    <row r="407" spans="2:8" ht="15" hidden="1" customHeight="1" x14ac:dyDescent="0.25">
      <c r="B407" s="28"/>
      <c r="C407" s="498"/>
      <c r="D407" s="498"/>
      <c r="E407" s="498"/>
      <c r="F407" s="499"/>
      <c r="G407" s="523"/>
      <c r="H407" s="24"/>
    </row>
    <row r="408" spans="2:8" ht="15" hidden="1" customHeight="1" x14ac:dyDescent="0.25">
      <c r="B408" s="28"/>
      <c r="C408" s="498"/>
      <c r="D408" s="498"/>
      <c r="E408" s="498"/>
      <c r="F408" s="499"/>
      <c r="G408" s="523"/>
      <c r="H408" s="24"/>
    </row>
    <row r="409" spans="2:8" ht="15" hidden="1" customHeight="1" x14ac:dyDescent="0.25">
      <c r="B409" s="28"/>
      <c r="C409" s="498"/>
      <c r="D409" s="498"/>
      <c r="E409" s="498"/>
      <c r="F409" s="499"/>
      <c r="G409" s="523"/>
      <c r="H409" s="24"/>
    </row>
    <row r="410" spans="2:8" ht="15" hidden="1" customHeight="1" x14ac:dyDescent="0.25">
      <c r="B410" s="28"/>
      <c r="C410" s="498"/>
      <c r="D410" s="498"/>
      <c r="E410" s="498"/>
      <c r="F410" s="499"/>
      <c r="G410" s="523"/>
      <c r="H410" s="24"/>
    </row>
    <row r="411" spans="2:8" ht="15" hidden="1" customHeight="1" x14ac:dyDescent="0.25">
      <c r="B411" s="28"/>
      <c r="C411" s="498"/>
      <c r="D411" s="498"/>
      <c r="E411" s="498"/>
      <c r="F411" s="499"/>
      <c r="G411" s="523"/>
      <c r="H411" s="24"/>
    </row>
    <row r="412" spans="2:8" ht="15" hidden="1" customHeight="1" x14ac:dyDescent="0.25">
      <c r="B412" s="28"/>
      <c r="C412" s="498"/>
      <c r="D412" s="498"/>
      <c r="E412" s="498"/>
      <c r="F412" s="499"/>
      <c r="G412" s="523"/>
      <c r="H412" s="24"/>
    </row>
    <row r="413" spans="2:8" ht="15" hidden="1" customHeight="1" x14ac:dyDescent="0.25">
      <c r="B413" s="28"/>
      <c r="C413" s="498"/>
      <c r="D413" s="498"/>
      <c r="E413" s="498"/>
      <c r="F413" s="499"/>
      <c r="G413" s="523"/>
      <c r="H413" s="24"/>
    </row>
    <row r="414" spans="2:8" ht="15" hidden="1" customHeight="1" x14ac:dyDescent="0.25">
      <c r="B414" s="28"/>
      <c r="C414" s="498"/>
      <c r="D414" s="498"/>
      <c r="E414" s="498"/>
      <c r="F414" s="499"/>
      <c r="G414" s="523"/>
      <c r="H414" s="24"/>
    </row>
    <row r="415" spans="2:8" ht="15" hidden="1" customHeight="1" x14ac:dyDescent="0.25">
      <c r="B415" s="28"/>
      <c r="C415" s="498"/>
      <c r="D415" s="498"/>
      <c r="E415" s="498"/>
      <c r="F415" s="499"/>
      <c r="G415" s="523"/>
      <c r="H415" s="24"/>
    </row>
    <row r="416" spans="2:8" ht="15" hidden="1" customHeight="1" x14ac:dyDescent="0.25">
      <c r="B416" s="28"/>
      <c r="C416" s="498"/>
      <c r="D416" s="498"/>
      <c r="E416" s="498"/>
      <c r="F416" s="499"/>
      <c r="G416" s="523"/>
      <c r="H416" s="24"/>
    </row>
    <row r="417" spans="2:8" ht="15" hidden="1" customHeight="1" x14ac:dyDescent="0.25">
      <c r="B417" s="28"/>
      <c r="C417" s="498"/>
      <c r="D417" s="498"/>
      <c r="E417" s="498"/>
      <c r="F417" s="499"/>
      <c r="G417" s="523"/>
      <c r="H417" s="24"/>
    </row>
    <row r="418" spans="2:8" ht="15" hidden="1" customHeight="1" x14ac:dyDescent="0.25">
      <c r="B418" s="28"/>
      <c r="C418" s="498"/>
      <c r="D418" s="498"/>
      <c r="E418" s="498"/>
      <c r="F418" s="499"/>
      <c r="G418" s="523"/>
      <c r="H418" s="24"/>
    </row>
    <row r="419" spans="2:8" ht="15" hidden="1" customHeight="1" x14ac:dyDescent="0.25">
      <c r="B419" s="28"/>
      <c r="C419" s="498"/>
      <c r="D419" s="498"/>
      <c r="E419" s="498"/>
      <c r="F419" s="499"/>
      <c r="G419" s="523"/>
      <c r="H419" s="24"/>
    </row>
    <row r="420" spans="2:8" ht="15" hidden="1" customHeight="1" x14ac:dyDescent="0.25">
      <c r="B420" s="28"/>
      <c r="C420" s="498"/>
      <c r="D420" s="498"/>
      <c r="E420" s="498"/>
      <c r="F420" s="499"/>
      <c r="G420" s="523"/>
      <c r="H420" s="24"/>
    </row>
    <row r="421" spans="2:8" ht="15" hidden="1" customHeight="1" x14ac:dyDescent="0.25">
      <c r="B421" s="28"/>
      <c r="C421" s="498"/>
      <c r="D421" s="498"/>
      <c r="E421" s="498"/>
      <c r="F421" s="499"/>
      <c r="G421" s="523"/>
      <c r="H421" s="24"/>
    </row>
    <row r="422" spans="2:8" ht="15" hidden="1" customHeight="1" x14ac:dyDescent="0.25">
      <c r="B422" s="28"/>
      <c r="C422" s="498"/>
      <c r="D422" s="498"/>
      <c r="E422" s="498"/>
      <c r="F422" s="499"/>
      <c r="G422" s="523"/>
      <c r="H422" s="24"/>
    </row>
    <row r="423" spans="2:8" ht="15" hidden="1" customHeight="1" x14ac:dyDescent="0.25">
      <c r="B423" s="28"/>
      <c r="C423" s="498"/>
      <c r="D423" s="498"/>
      <c r="E423" s="498"/>
      <c r="F423" s="499"/>
      <c r="G423" s="523"/>
      <c r="H423" s="24"/>
    </row>
    <row r="424" spans="2:8" ht="15" hidden="1" customHeight="1" x14ac:dyDescent="0.25">
      <c r="B424" s="28"/>
      <c r="C424" s="498"/>
      <c r="D424" s="498"/>
      <c r="E424" s="498"/>
      <c r="F424" s="499"/>
      <c r="G424" s="523"/>
      <c r="H424" s="24"/>
    </row>
    <row r="425" spans="2:8" ht="15" hidden="1" customHeight="1" x14ac:dyDescent="0.25">
      <c r="B425" s="28"/>
      <c r="C425" s="498"/>
      <c r="D425" s="498"/>
      <c r="E425" s="498"/>
      <c r="F425" s="499"/>
      <c r="G425" s="523"/>
      <c r="H425" s="24"/>
    </row>
    <row r="426" spans="2:8" ht="15" hidden="1" customHeight="1" x14ac:dyDescent="0.25">
      <c r="B426" s="28"/>
      <c r="C426" s="498"/>
      <c r="D426" s="498"/>
      <c r="E426" s="498"/>
      <c r="F426" s="499"/>
      <c r="G426" s="523"/>
      <c r="H426" s="24"/>
    </row>
    <row r="427" spans="2:8" ht="15" hidden="1" customHeight="1" x14ac:dyDescent="0.25">
      <c r="B427" s="28"/>
      <c r="C427" s="498"/>
      <c r="D427" s="498"/>
      <c r="E427" s="498"/>
      <c r="F427" s="499"/>
      <c r="G427" s="523"/>
      <c r="H427" s="24"/>
    </row>
    <row r="428" spans="2:8" ht="15" hidden="1" customHeight="1" x14ac:dyDescent="0.25">
      <c r="B428" s="28"/>
      <c r="C428" s="498"/>
      <c r="D428" s="498"/>
      <c r="E428" s="498"/>
      <c r="F428" s="499"/>
      <c r="G428" s="523"/>
      <c r="H428" s="24"/>
    </row>
    <row r="429" spans="2:8" ht="15" hidden="1" customHeight="1" x14ac:dyDescent="0.25">
      <c r="B429" s="28"/>
      <c r="C429" s="498"/>
      <c r="D429" s="498"/>
      <c r="E429" s="498"/>
      <c r="F429" s="499"/>
      <c r="G429" s="523"/>
      <c r="H429" s="24"/>
    </row>
    <row r="430" spans="2:8" ht="15" hidden="1" customHeight="1" x14ac:dyDescent="0.25">
      <c r="B430" s="28"/>
      <c r="C430" s="498"/>
      <c r="D430" s="498"/>
      <c r="E430" s="498"/>
      <c r="F430" s="499"/>
      <c r="G430" s="523"/>
      <c r="H430" s="24"/>
    </row>
    <row r="431" spans="2:8" ht="15" hidden="1" customHeight="1" x14ac:dyDescent="0.25">
      <c r="B431" s="28"/>
      <c r="C431" s="498"/>
      <c r="D431" s="498"/>
      <c r="E431" s="498"/>
      <c r="F431" s="499"/>
      <c r="G431" s="523"/>
      <c r="H431" s="24"/>
    </row>
    <row r="432" spans="2:8" ht="15" hidden="1" customHeight="1" x14ac:dyDescent="0.25">
      <c r="B432" s="28"/>
      <c r="C432" s="498"/>
      <c r="D432" s="498"/>
      <c r="E432" s="498"/>
      <c r="F432" s="499"/>
      <c r="G432" s="523"/>
      <c r="H432" s="24"/>
    </row>
    <row r="433" spans="2:8" ht="15" hidden="1" customHeight="1" x14ac:dyDescent="0.25">
      <c r="B433" s="28"/>
      <c r="C433" s="498"/>
      <c r="D433" s="498"/>
      <c r="E433" s="498"/>
      <c r="F433" s="499"/>
      <c r="G433" s="523"/>
      <c r="H433" s="24"/>
    </row>
    <row r="434" spans="2:8" ht="15" hidden="1" customHeight="1" x14ac:dyDescent="0.25">
      <c r="B434" s="28"/>
      <c r="C434" s="498"/>
      <c r="D434" s="498"/>
      <c r="E434" s="498"/>
      <c r="F434" s="499"/>
      <c r="G434" s="523"/>
      <c r="H434" s="24"/>
    </row>
    <row r="435" spans="2:8" ht="15" hidden="1" customHeight="1" x14ac:dyDescent="0.25">
      <c r="B435" s="28"/>
      <c r="C435" s="498"/>
      <c r="D435" s="498"/>
      <c r="E435" s="498"/>
      <c r="F435" s="499"/>
      <c r="G435" s="523"/>
      <c r="H435" s="24"/>
    </row>
    <row r="436" spans="2:8" ht="15" hidden="1" customHeight="1" x14ac:dyDescent="0.25">
      <c r="B436" s="28"/>
      <c r="C436" s="498"/>
      <c r="D436" s="498"/>
      <c r="E436" s="498"/>
      <c r="F436" s="499"/>
      <c r="G436" s="523"/>
      <c r="H436" s="24"/>
    </row>
    <row r="437" spans="2:8" ht="15" hidden="1" customHeight="1" x14ac:dyDescent="0.25">
      <c r="B437" s="28"/>
      <c r="C437" s="498"/>
      <c r="D437" s="498"/>
      <c r="E437" s="498"/>
      <c r="F437" s="499"/>
      <c r="G437" s="523"/>
      <c r="H437" s="24"/>
    </row>
    <row r="438" spans="2:8" ht="15" hidden="1" customHeight="1" x14ac:dyDescent="0.25">
      <c r="B438" s="28"/>
      <c r="C438" s="498"/>
      <c r="D438" s="498"/>
      <c r="E438" s="498"/>
      <c r="F438" s="499"/>
      <c r="G438" s="523"/>
      <c r="H438" s="24"/>
    </row>
    <row r="439" spans="2:8" ht="15" hidden="1" customHeight="1" x14ac:dyDescent="0.25">
      <c r="B439" s="28"/>
      <c r="C439" s="498"/>
      <c r="D439" s="498"/>
      <c r="E439" s="498"/>
      <c r="F439" s="499"/>
      <c r="G439" s="523"/>
      <c r="H439" s="24"/>
    </row>
    <row r="440" spans="2:8" ht="15" hidden="1" customHeight="1" x14ac:dyDescent="0.25">
      <c r="B440" s="28"/>
      <c r="C440" s="498"/>
      <c r="D440" s="498"/>
      <c r="E440" s="498"/>
      <c r="F440" s="499"/>
      <c r="G440" s="523"/>
      <c r="H440" s="24"/>
    </row>
    <row r="441" spans="2:8" ht="15" hidden="1" customHeight="1" x14ac:dyDescent="0.25">
      <c r="B441" s="28"/>
      <c r="C441" s="498"/>
      <c r="D441" s="498"/>
      <c r="E441" s="498"/>
      <c r="F441" s="499"/>
      <c r="G441" s="523"/>
      <c r="H441" s="24"/>
    </row>
    <row r="442" spans="2:8" ht="15" hidden="1" customHeight="1" x14ac:dyDescent="0.25">
      <c r="B442" s="28"/>
      <c r="C442" s="498"/>
      <c r="D442" s="498"/>
      <c r="E442" s="498"/>
      <c r="F442" s="499"/>
      <c r="G442" s="523"/>
      <c r="H442" s="24"/>
    </row>
    <row r="443" spans="2:8" ht="15" hidden="1" customHeight="1" x14ac:dyDescent="0.25">
      <c r="B443" s="28"/>
      <c r="C443" s="498"/>
      <c r="D443" s="498"/>
      <c r="E443" s="498"/>
      <c r="F443" s="499"/>
      <c r="G443" s="523"/>
      <c r="H443" s="24"/>
    </row>
    <row r="444" spans="2:8" ht="15" hidden="1" customHeight="1" x14ac:dyDescent="0.25">
      <c r="B444" s="28"/>
      <c r="C444" s="498"/>
      <c r="D444" s="498"/>
      <c r="E444" s="498"/>
      <c r="F444" s="499"/>
      <c r="G444" s="523"/>
      <c r="H444" s="24"/>
    </row>
    <row r="445" spans="2:8" ht="15" hidden="1" customHeight="1" x14ac:dyDescent="0.25">
      <c r="B445" s="28"/>
      <c r="C445" s="498"/>
      <c r="D445" s="498"/>
      <c r="E445" s="498"/>
      <c r="F445" s="499"/>
      <c r="G445" s="523"/>
      <c r="H445" s="24"/>
    </row>
    <row r="446" spans="2:8" ht="15" hidden="1" customHeight="1" x14ac:dyDescent="0.25">
      <c r="B446" s="28"/>
      <c r="C446" s="498"/>
      <c r="D446" s="498"/>
      <c r="E446" s="498"/>
      <c r="F446" s="499"/>
      <c r="G446" s="523"/>
      <c r="H446" s="24"/>
    </row>
    <row r="447" spans="2:8" ht="15" hidden="1" customHeight="1" x14ac:dyDescent="0.25">
      <c r="B447" s="28"/>
      <c r="C447" s="498"/>
      <c r="D447" s="498"/>
      <c r="E447" s="498"/>
      <c r="F447" s="499"/>
      <c r="G447" s="523"/>
      <c r="H447" s="24"/>
    </row>
    <row r="448" spans="2:8" ht="15" hidden="1" customHeight="1" x14ac:dyDescent="0.25">
      <c r="B448" s="28"/>
      <c r="C448" s="498"/>
      <c r="D448" s="498"/>
      <c r="E448" s="498"/>
      <c r="F448" s="499"/>
      <c r="G448" s="523"/>
      <c r="H448" s="24"/>
    </row>
    <row r="449" spans="2:8" ht="15" hidden="1" customHeight="1" x14ac:dyDescent="0.25">
      <c r="B449" s="28"/>
      <c r="C449" s="498"/>
      <c r="D449" s="498"/>
      <c r="E449" s="498"/>
      <c r="F449" s="499"/>
      <c r="G449" s="523"/>
      <c r="H449" s="24"/>
    </row>
    <row r="450" spans="2:8" ht="15" hidden="1" customHeight="1" x14ac:dyDescent="0.25">
      <c r="B450" s="28"/>
      <c r="C450" s="498"/>
      <c r="D450" s="498"/>
      <c r="E450" s="498"/>
      <c r="F450" s="499"/>
      <c r="G450" s="523"/>
      <c r="H450" s="24"/>
    </row>
    <row r="451" spans="2:8" ht="15" hidden="1" customHeight="1" x14ac:dyDescent="0.25">
      <c r="B451" s="28"/>
      <c r="C451" s="498"/>
      <c r="D451" s="498"/>
      <c r="E451" s="498"/>
      <c r="F451" s="499"/>
      <c r="G451" s="523"/>
      <c r="H451" s="24"/>
    </row>
    <row r="452" spans="2:8" ht="15" hidden="1" customHeight="1" x14ac:dyDescent="0.25">
      <c r="B452" s="28"/>
      <c r="C452" s="498"/>
      <c r="D452" s="498"/>
      <c r="E452" s="498"/>
      <c r="F452" s="499"/>
      <c r="G452" s="523"/>
      <c r="H452" s="24"/>
    </row>
    <row r="453" spans="2:8" ht="15" hidden="1" customHeight="1" x14ac:dyDescent="0.25">
      <c r="B453" s="28"/>
      <c r="C453" s="498"/>
      <c r="D453" s="498"/>
      <c r="E453" s="498"/>
      <c r="F453" s="499"/>
      <c r="G453" s="523"/>
      <c r="H453" s="24"/>
    </row>
    <row r="454" spans="2:8" ht="15" customHeight="1" x14ac:dyDescent="0.25">
      <c r="B454" s="27"/>
      <c r="C454" s="498"/>
      <c r="D454" s="498"/>
      <c r="E454" s="498"/>
      <c r="F454" s="499"/>
      <c r="G454" s="523"/>
    </row>
    <row r="455" spans="2:8" ht="15" customHeight="1" x14ac:dyDescent="0.25">
      <c r="B455" s="23"/>
      <c r="C455" s="498"/>
      <c r="D455" s="498"/>
      <c r="E455" s="498"/>
      <c r="F455" s="499"/>
      <c r="G455" s="523"/>
    </row>
    <row r="456" spans="2:8" ht="15" customHeight="1" x14ac:dyDescent="0.25">
      <c r="B456" s="27"/>
      <c r="C456" s="498" t="s">
        <v>79</v>
      </c>
      <c r="D456" s="498"/>
      <c r="E456" s="498"/>
      <c r="F456" s="499"/>
      <c r="G456" s="523"/>
    </row>
    <row r="457" spans="2:8" ht="15" customHeight="1" x14ac:dyDescent="0.25">
      <c r="B457" s="27"/>
      <c r="C457" s="498"/>
      <c r="D457" s="498"/>
      <c r="E457" s="498"/>
      <c r="F457" s="499"/>
      <c r="G457" s="523"/>
    </row>
    <row r="458" spans="2:8" ht="15" customHeight="1" x14ac:dyDescent="0.25">
      <c r="B458" s="27"/>
      <c r="C458" s="498"/>
      <c r="D458" s="498"/>
      <c r="E458" s="498"/>
      <c r="F458" s="499"/>
      <c r="G458" s="523"/>
    </row>
    <row r="459" spans="2:8" ht="15" customHeight="1" x14ac:dyDescent="0.25">
      <c r="B459" s="27"/>
      <c r="C459" s="498" t="s">
        <v>80</v>
      </c>
      <c r="D459" s="498"/>
      <c r="E459" s="498"/>
      <c r="F459" s="499"/>
      <c r="G459" s="523"/>
    </row>
    <row r="460" spans="2:8" ht="15" customHeight="1" x14ac:dyDescent="0.25">
      <c r="B460" s="27"/>
      <c r="C460" s="498"/>
      <c r="D460" s="498"/>
      <c r="E460" s="498"/>
      <c r="F460" s="499"/>
      <c r="G460" s="523"/>
    </row>
    <row r="461" spans="2:8" ht="15" customHeight="1" thickBot="1" x14ac:dyDescent="0.3">
      <c r="B461" s="27"/>
      <c r="C461" s="498"/>
      <c r="D461" s="498"/>
      <c r="E461" s="498"/>
      <c r="F461" s="499"/>
      <c r="G461" s="515"/>
    </row>
    <row r="462" spans="2:8" ht="15" customHeight="1" thickBot="1" x14ac:dyDescent="0.3">
      <c r="B462" s="27"/>
      <c r="C462" s="491" t="s">
        <v>81</v>
      </c>
      <c r="D462" s="491"/>
      <c r="E462" s="491"/>
      <c r="F462" s="506"/>
      <c r="G462" s="522"/>
    </row>
    <row r="463" spans="2:8" ht="15" customHeight="1" thickBot="1" x14ac:dyDescent="0.3">
      <c r="B463" s="27"/>
      <c r="C463" s="491"/>
      <c r="D463" s="491"/>
      <c r="E463" s="491"/>
      <c r="F463" s="506"/>
      <c r="G463" s="522"/>
    </row>
    <row r="464" spans="2:8" ht="15" customHeight="1" thickBot="1" x14ac:dyDescent="0.3">
      <c r="B464" s="27"/>
      <c r="C464" s="491"/>
      <c r="D464" s="491"/>
      <c r="E464" s="491"/>
      <c r="F464" s="506"/>
      <c r="G464" s="522"/>
    </row>
    <row r="465" spans="2:7" ht="15" customHeight="1" thickBot="1" x14ac:dyDescent="0.3">
      <c r="B465" s="509" t="s">
        <v>83</v>
      </c>
      <c r="C465" s="491" t="s">
        <v>82</v>
      </c>
      <c r="D465" s="491"/>
      <c r="E465" s="491"/>
      <c r="F465" s="506"/>
      <c r="G465" s="522"/>
    </row>
    <row r="466" spans="2:7" ht="15" customHeight="1" thickBot="1" x14ac:dyDescent="0.3">
      <c r="B466" s="509"/>
      <c r="C466" s="491"/>
      <c r="D466" s="491"/>
      <c r="E466" s="491"/>
      <c r="F466" s="506"/>
      <c r="G466" s="522"/>
    </row>
    <row r="467" spans="2:7" ht="15" customHeight="1" thickBot="1" x14ac:dyDescent="0.3">
      <c r="B467" s="509"/>
      <c r="C467" s="491"/>
      <c r="D467" s="491"/>
      <c r="E467" s="491"/>
      <c r="F467" s="506"/>
      <c r="G467" s="522"/>
    </row>
    <row r="468" spans="2:7" ht="15" customHeight="1" thickBot="1" x14ac:dyDescent="0.3">
      <c r="B468" s="27"/>
      <c r="C468" s="28"/>
      <c r="D468" s="488"/>
      <c r="E468" s="488"/>
      <c r="F468" s="28"/>
      <c r="G468" s="146"/>
    </row>
    <row r="469" spans="2:7" ht="15" customHeight="1" x14ac:dyDescent="0.25">
      <c r="B469" s="509" t="s">
        <v>159</v>
      </c>
      <c r="C469" s="510"/>
      <c r="D469" s="510"/>
      <c r="E469" s="510"/>
      <c r="F469" s="28"/>
      <c r="G469" s="517"/>
    </row>
    <row r="470" spans="2:7" ht="15" customHeight="1" x14ac:dyDescent="0.25">
      <c r="B470" s="509"/>
      <c r="C470" s="510"/>
      <c r="D470" s="510"/>
      <c r="E470" s="510"/>
      <c r="F470" s="28"/>
      <c r="G470" s="518"/>
    </row>
    <row r="471" spans="2:7" ht="15" customHeight="1" thickBot="1" x14ac:dyDescent="0.3">
      <c r="B471" s="513"/>
      <c r="C471" s="514"/>
      <c r="D471" s="514"/>
      <c r="E471" s="514"/>
      <c r="F471" s="32"/>
      <c r="G471" s="519"/>
    </row>
    <row r="472" spans="2:7" ht="15" hidden="1" customHeight="1" x14ac:dyDescent="0.25">
      <c r="B472" s="27"/>
      <c r="C472" s="28"/>
      <c r="D472" s="488"/>
      <c r="E472" s="488"/>
      <c r="F472" s="28"/>
      <c r="G472" s="29"/>
    </row>
    <row r="473" spans="2:7" ht="15" hidden="1" customHeight="1" x14ac:dyDescent="0.25">
      <c r="B473" s="27"/>
      <c r="C473" s="28"/>
      <c r="D473" s="488"/>
      <c r="E473" s="488"/>
      <c r="F473" s="28"/>
      <c r="G473" s="29"/>
    </row>
    <row r="474" spans="2:7" ht="15" hidden="1" customHeight="1" x14ac:dyDescent="0.25">
      <c r="B474" s="27"/>
      <c r="C474" s="28"/>
      <c r="D474" s="488"/>
      <c r="E474" s="488"/>
      <c r="F474" s="28"/>
      <c r="G474" s="29"/>
    </row>
    <row r="475" spans="2:7" ht="15" hidden="1" customHeight="1" x14ac:dyDescent="0.25">
      <c r="B475" s="27"/>
      <c r="C475" s="28"/>
      <c r="D475" s="488"/>
      <c r="E475" s="488"/>
      <c r="F475" s="28"/>
      <c r="G475" s="29"/>
    </row>
    <row r="476" spans="2:7" ht="15" hidden="1" customHeight="1" x14ac:dyDescent="0.25">
      <c r="B476" s="27"/>
      <c r="C476" s="28"/>
      <c r="D476" s="489"/>
      <c r="E476" s="489"/>
      <c r="F476" s="28"/>
      <c r="G476" s="29"/>
    </row>
    <row r="477" spans="2:7" ht="15" hidden="1" customHeight="1" x14ac:dyDescent="0.25">
      <c r="B477" s="27"/>
      <c r="C477" s="487"/>
      <c r="D477" s="487"/>
      <c r="E477" s="31"/>
      <c r="F477" s="28"/>
      <c r="G477" s="29"/>
    </row>
    <row r="478" spans="2:7" ht="15" hidden="1" customHeight="1" x14ac:dyDescent="0.25">
      <c r="B478" s="27"/>
      <c r="C478" s="28"/>
      <c r="D478" s="28"/>
      <c r="E478" s="28"/>
      <c r="F478" s="28"/>
      <c r="G478" s="29"/>
    </row>
    <row r="479" spans="2:7" ht="15" hidden="1" customHeight="1" x14ac:dyDescent="0.25">
      <c r="B479" s="27"/>
      <c r="C479" s="28"/>
      <c r="D479" s="28"/>
      <c r="E479" s="28"/>
      <c r="F479" s="28"/>
      <c r="G479" s="29"/>
    </row>
    <row r="480" spans="2:7" ht="9.75" hidden="1" customHeight="1" thickBot="1" x14ac:dyDescent="0.3">
      <c r="B480" s="33"/>
      <c r="C480" s="32"/>
      <c r="D480" s="32"/>
      <c r="E480" s="32"/>
      <c r="F480" s="32"/>
      <c r="G480" s="34"/>
    </row>
    <row r="481" customFormat="1" ht="9.75" customHeight="1" x14ac:dyDescent="0.25"/>
    <row r="482" customFormat="1" ht="15" hidden="1" customHeight="1" x14ac:dyDescent="0.25"/>
    <row r="483" customFormat="1" ht="15" hidden="1" customHeight="1" x14ac:dyDescent="0.25"/>
    <row r="484" customFormat="1" ht="15" hidden="1" customHeight="1" x14ac:dyDescent="0.25"/>
    <row r="485" customFormat="1" ht="15" hidden="1" customHeight="1" x14ac:dyDescent="0.25"/>
    <row r="486" customFormat="1" ht="15" hidden="1" customHeight="1" x14ac:dyDescent="0.25"/>
    <row r="487" customFormat="1" ht="15" hidden="1" customHeight="1" x14ac:dyDescent="0.25"/>
    <row r="488" customFormat="1" ht="15" hidden="1" customHeight="1" x14ac:dyDescent="0.25"/>
    <row r="489" customFormat="1" ht="15" hidden="1" customHeight="1" x14ac:dyDescent="0.25"/>
    <row r="490" customFormat="1" ht="15" hidden="1" customHeight="1" x14ac:dyDescent="0.25"/>
  </sheetData>
  <sheetProtection algorithmName="SHA-512" hashValue="YpWjtlXyZV+ICKjvGRhBmU91fhxcJ+9AR/YPKbY/Tfy/le/AvtVDSp2OrqJgwxr0fJhYEKv97v6fW5q9Z30JoA==" saltValue="wREd08nnMABwKtj+AfYD4A==" spinCount="100000" sheet="1" objects="1" scenarios="1" selectLockedCells="1"/>
  <mergeCells count="53">
    <mergeCell ref="B465:B467"/>
    <mergeCell ref="C465:F467"/>
    <mergeCell ref="G465:G467"/>
    <mergeCell ref="D476:E476"/>
    <mergeCell ref="C477:D477"/>
    <mergeCell ref="B469:E471"/>
    <mergeCell ref="G469:G471"/>
    <mergeCell ref="D472:E472"/>
    <mergeCell ref="D473:E473"/>
    <mergeCell ref="D474:E474"/>
    <mergeCell ref="D475:E475"/>
    <mergeCell ref="D468:E468"/>
    <mergeCell ref="C462:F464"/>
    <mergeCell ref="G462:G464"/>
    <mergeCell ref="B35:E37"/>
    <mergeCell ref="F35:F37"/>
    <mergeCell ref="G35:G37"/>
    <mergeCell ref="B38:E40"/>
    <mergeCell ref="F38:F40"/>
    <mergeCell ref="G38:G40"/>
    <mergeCell ref="C43:F455"/>
    <mergeCell ref="G43:G455"/>
    <mergeCell ref="C456:F458"/>
    <mergeCell ref="G456:G458"/>
    <mergeCell ref="C459:F461"/>
    <mergeCell ref="G459:G461"/>
    <mergeCell ref="B25:F27"/>
    <mergeCell ref="G25:G27"/>
    <mergeCell ref="B28:F30"/>
    <mergeCell ref="G28:G30"/>
    <mergeCell ref="B31:E33"/>
    <mergeCell ref="F31:F33"/>
    <mergeCell ref="G31:G33"/>
    <mergeCell ref="B16:F18"/>
    <mergeCell ref="G16:G18"/>
    <mergeCell ref="B19:F21"/>
    <mergeCell ref="G19:G21"/>
    <mergeCell ref="B22:F24"/>
    <mergeCell ref="G22:G24"/>
    <mergeCell ref="B10:E12"/>
    <mergeCell ref="F10:F12"/>
    <mergeCell ref="G10:G12"/>
    <mergeCell ref="B13:E15"/>
    <mergeCell ref="F13:F15"/>
    <mergeCell ref="G13:G15"/>
    <mergeCell ref="B7:E9"/>
    <mergeCell ref="F7:F9"/>
    <mergeCell ref="G7:G9"/>
    <mergeCell ref="B2:G2"/>
    <mergeCell ref="B3:G3"/>
    <mergeCell ref="C4:D4"/>
    <mergeCell ref="C5:E5"/>
    <mergeCell ref="B6:E6"/>
  </mergeCells>
  <dataValidations count="1">
    <dataValidation type="list" allowBlank="1" showInputMessage="1" showErrorMessage="1" prompt="Select currency format" sqref="F6:G6" xr:uid="{A17A969D-6592-46BE-B4FA-4257DC344BDF}">
      <formula1>"€,£,£000"</formula1>
    </dataValidation>
  </dataValidations>
  <pageMargins left="0.7" right="0.7" top="0.75" bottom="0.75" header="0.3" footer="0.3"/>
  <pageSetup paperSize="9" scale="77"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pageSetUpPr fitToPage="1"/>
  </sheetPr>
  <dimension ref="A1:J49"/>
  <sheetViews>
    <sheetView showGridLines="0" showRowColHeaders="0" zoomScaleNormal="100" workbookViewId="0">
      <selection activeCell="B5" sqref="B5:H41"/>
    </sheetView>
  </sheetViews>
  <sheetFormatPr defaultColWidth="0" defaultRowHeight="0" customHeight="1" zeroHeight="1" x14ac:dyDescent="0.25"/>
  <cols>
    <col min="1" max="1" width="1.85546875" customWidth="1"/>
    <col min="2" max="2" width="20.42578125" customWidth="1"/>
    <col min="3" max="3" width="41.7109375" customWidth="1"/>
    <col min="4" max="4" width="9.42578125" customWidth="1"/>
    <col min="5" max="5" width="7.5703125" customWidth="1"/>
    <col min="6" max="6" width="8.42578125" customWidth="1"/>
    <col min="7" max="7" width="8.28515625" customWidth="1"/>
    <col min="8" max="8" width="10.5703125" customWidth="1"/>
    <col min="9" max="9" width="1.85546875" customWidth="1"/>
    <col min="10" max="10" width="0" hidden="1" customWidth="1"/>
    <col min="11" max="16384" width="9.140625" hidden="1"/>
  </cols>
  <sheetData>
    <row r="1" spans="2:8" ht="9.75" customHeight="1" thickBot="1" x14ac:dyDescent="0.3"/>
    <row r="2" spans="2:8" ht="24" thickBot="1" x14ac:dyDescent="0.4">
      <c r="B2" s="530" t="s">
        <v>141</v>
      </c>
      <c r="C2" s="531"/>
      <c r="D2" s="531"/>
      <c r="E2" s="531"/>
      <c r="F2" s="531"/>
      <c r="G2" s="531"/>
      <c r="H2" s="532"/>
    </row>
    <row r="3" spans="2:8" ht="15.75" customHeight="1" thickBot="1" x14ac:dyDescent="0.3">
      <c r="B3" s="524" t="s">
        <v>244</v>
      </c>
      <c r="C3" s="525"/>
      <c r="D3" s="525"/>
      <c r="E3" s="525"/>
      <c r="F3" s="525"/>
      <c r="G3" s="525"/>
      <c r="H3" s="526"/>
    </row>
    <row r="4" spans="2:8" ht="15.75" thickBot="1" x14ac:dyDescent="0.3">
      <c r="B4" s="527" t="s">
        <v>142</v>
      </c>
      <c r="C4" s="528"/>
      <c r="D4" s="528"/>
      <c r="E4" s="528"/>
      <c r="F4" s="528"/>
      <c r="G4" s="528"/>
      <c r="H4" s="529"/>
    </row>
    <row r="5" spans="2:8" ht="15" customHeight="1" x14ac:dyDescent="0.25">
      <c r="B5" s="533" t="s">
        <v>124</v>
      </c>
      <c r="C5" s="534"/>
      <c r="D5" s="534"/>
      <c r="E5" s="534"/>
      <c r="F5" s="534"/>
      <c r="G5" s="534"/>
      <c r="H5" s="535"/>
    </row>
    <row r="6" spans="2:8" ht="15" x14ac:dyDescent="0.25">
      <c r="B6" s="536"/>
      <c r="C6" s="537"/>
      <c r="D6" s="537"/>
      <c r="E6" s="537"/>
      <c r="F6" s="537"/>
      <c r="G6" s="537"/>
      <c r="H6" s="538"/>
    </row>
    <row r="7" spans="2:8" ht="15" x14ac:dyDescent="0.25">
      <c r="B7" s="536"/>
      <c r="C7" s="537"/>
      <c r="D7" s="537"/>
      <c r="E7" s="537"/>
      <c r="F7" s="537"/>
      <c r="G7" s="537"/>
      <c r="H7" s="538"/>
    </row>
    <row r="8" spans="2:8" ht="15" x14ac:dyDescent="0.25">
      <c r="B8" s="536"/>
      <c r="C8" s="537"/>
      <c r="D8" s="537"/>
      <c r="E8" s="537"/>
      <c r="F8" s="537"/>
      <c r="G8" s="537"/>
      <c r="H8" s="538"/>
    </row>
    <row r="9" spans="2:8" ht="15" x14ac:dyDescent="0.25">
      <c r="B9" s="536"/>
      <c r="C9" s="537"/>
      <c r="D9" s="537"/>
      <c r="E9" s="537"/>
      <c r="F9" s="537"/>
      <c r="G9" s="537"/>
      <c r="H9" s="538"/>
    </row>
    <row r="10" spans="2:8" ht="15" x14ac:dyDescent="0.25">
      <c r="B10" s="536"/>
      <c r="C10" s="537"/>
      <c r="D10" s="537"/>
      <c r="E10" s="537"/>
      <c r="F10" s="537"/>
      <c r="G10" s="537"/>
      <c r="H10" s="538"/>
    </row>
    <row r="11" spans="2:8" ht="15" x14ac:dyDescent="0.25">
      <c r="B11" s="536"/>
      <c r="C11" s="537"/>
      <c r="D11" s="537"/>
      <c r="E11" s="537"/>
      <c r="F11" s="537"/>
      <c r="G11" s="537"/>
      <c r="H11" s="538"/>
    </row>
    <row r="12" spans="2:8" ht="15" x14ac:dyDescent="0.25">
      <c r="B12" s="536"/>
      <c r="C12" s="537"/>
      <c r="D12" s="537"/>
      <c r="E12" s="537"/>
      <c r="F12" s="537"/>
      <c r="G12" s="537"/>
      <c r="H12" s="538"/>
    </row>
    <row r="13" spans="2:8" ht="15" x14ac:dyDescent="0.25">
      <c r="B13" s="536"/>
      <c r="C13" s="537"/>
      <c r="D13" s="537"/>
      <c r="E13" s="537"/>
      <c r="F13" s="537"/>
      <c r="G13" s="537"/>
      <c r="H13" s="538"/>
    </row>
    <row r="14" spans="2:8" ht="15" x14ac:dyDescent="0.25">
      <c r="B14" s="536"/>
      <c r="C14" s="537"/>
      <c r="D14" s="537"/>
      <c r="E14" s="537"/>
      <c r="F14" s="537"/>
      <c r="G14" s="537"/>
      <c r="H14" s="538"/>
    </row>
    <row r="15" spans="2:8" ht="15" x14ac:dyDescent="0.25">
      <c r="B15" s="536"/>
      <c r="C15" s="537"/>
      <c r="D15" s="537"/>
      <c r="E15" s="537"/>
      <c r="F15" s="537"/>
      <c r="G15" s="537"/>
      <c r="H15" s="538"/>
    </row>
    <row r="16" spans="2:8" ht="15" x14ac:dyDescent="0.25">
      <c r="B16" s="536"/>
      <c r="C16" s="537"/>
      <c r="D16" s="537"/>
      <c r="E16" s="537"/>
      <c r="F16" s="537"/>
      <c r="G16" s="537"/>
      <c r="H16" s="538"/>
    </row>
    <row r="17" spans="2:8" ht="15" x14ac:dyDescent="0.25">
      <c r="B17" s="536"/>
      <c r="C17" s="537"/>
      <c r="D17" s="537"/>
      <c r="E17" s="537"/>
      <c r="F17" s="537"/>
      <c r="G17" s="537"/>
      <c r="H17" s="538"/>
    </row>
    <row r="18" spans="2:8" ht="15" x14ac:dyDescent="0.25">
      <c r="B18" s="536"/>
      <c r="C18" s="537"/>
      <c r="D18" s="537"/>
      <c r="E18" s="537"/>
      <c r="F18" s="537"/>
      <c r="G18" s="537"/>
      <c r="H18" s="538"/>
    </row>
    <row r="19" spans="2:8" ht="15" x14ac:dyDescent="0.25">
      <c r="B19" s="536"/>
      <c r="C19" s="537"/>
      <c r="D19" s="537"/>
      <c r="E19" s="537"/>
      <c r="F19" s="537"/>
      <c r="G19" s="537"/>
      <c r="H19" s="538"/>
    </row>
    <row r="20" spans="2:8" ht="15" x14ac:dyDescent="0.25">
      <c r="B20" s="536"/>
      <c r="C20" s="537"/>
      <c r="D20" s="537"/>
      <c r="E20" s="537"/>
      <c r="F20" s="537"/>
      <c r="G20" s="537"/>
      <c r="H20" s="538"/>
    </row>
    <row r="21" spans="2:8" ht="15" x14ac:dyDescent="0.25">
      <c r="B21" s="536"/>
      <c r="C21" s="537"/>
      <c r="D21" s="537"/>
      <c r="E21" s="537"/>
      <c r="F21" s="537"/>
      <c r="G21" s="537"/>
      <c r="H21" s="538"/>
    </row>
    <row r="22" spans="2:8" ht="15" x14ac:dyDescent="0.25">
      <c r="B22" s="536"/>
      <c r="C22" s="537"/>
      <c r="D22" s="537"/>
      <c r="E22" s="537"/>
      <c r="F22" s="537"/>
      <c r="G22" s="537"/>
      <c r="H22" s="538"/>
    </row>
    <row r="23" spans="2:8" ht="15" x14ac:dyDescent="0.25">
      <c r="B23" s="536"/>
      <c r="C23" s="537"/>
      <c r="D23" s="537"/>
      <c r="E23" s="537"/>
      <c r="F23" s="537"/>
      <c r="G23" s="537"/>
      <c r="H23" s="538"/>
    </row>
    <row r="24" spans="2:8" ht="15" x14ac:dyDescent="0.25">
      <c r="B24" s="536"/>
      <c r="C24" s="537"/>
      <c r="D24" s="537"/>
      <c r="E24" s="537"/>
      <c r="F24" s="537"/>
      <c r="G24" s="537"/>
      <c r="H24" s="538"/>
    </row>
    <row r="25" spans="2:8" ht="15" x14ac:dyDescent="0.25">
      <c r="B25" s="536"/>
      <c r="C25" s="537"/>
      <c r="D25" s="537"/>
      <c r="E25" s="537"/>
      <c r="F25" s="537"/>
      <c r="G25" s="537"/>
      <c r="H25" s="538"/>
    </row>
    <row r="26" spans="2:8" ht="15" x14ac:dyDescent="0.25">
      <c r="B26" s="536"/>
      <c r="C26" s="537"/>
      <c r="D26" s="537"/>
      <c r="E26" s="537"/>
      <c r="F26" s="537"/>
      <c r="G26" s="537"/>
      <c r="H26" s="538"/>
    </row>
    <row r="27" spans="2:8" ht="15" x14ac:dyDescent="0.25">
      <c r="B27" s="536"/>
      <c r="C27" s="537"/>
      <c r="D27" s="537"/>
      <c r="E27" s="537"/>
      <c r="F27" s="537"/>
      <c r="G27" s="537"/>
      <c r="H27" s="538"/>
    </row>
    <row r="28" spans="2:8" ht="15" x14ac:dyDescent="0.25">
      <c r="B28" s="536"/>
      <c r="C28" s="537"/>
      <c r="D28" s="537"/>
      <c r="E28" s="537"/>
      <c r="F28" s="537"/>
      <c r="G28" s="537"/>
      <c r="H28" s="538"/>
    </row>
    <row r="29" spans="2:8" ht="15" x14ac:dyDescent="0.25">
      <c r="B29" s="536"/>
      <c r="C29" s="537"/>
      <c r="D29" s="537"/>
      <c r="E29" s="537"/>
      <c r="F29" s="537"/>
      <c r="G29" s="537"/>
      <c r="H29" s="538"/>
    </row>
    <row r="30" spans="2:8" ht="15" x14ac:dyDescent="0.25">
      <c r="B30" s="536"/>
      <c r="C30" s="537"/>
      <c r="D30" s="537"/>
      <c r="E30" s="537"/>
      <c r="F30" s="537"/>
      <c r="G30" s="537"/>
      <c r="H30" s="538"/>
    </row>
    <row r="31" spans="2:8" ht="15" x14ac:dyDescent="0.25">
      <c r="B31" s="536"/>
      <c r="C31" s="537"/>
      <c r="D31" s="537"/>
      <c r="E31" s="537"/>
      <c r="F31" s="537"/>
      <c r="G31" s="537"/>
      <c r="H31" s="538"/>
    </row>
    <row r="32" spans="2:8" ht="15" x14ac:dyDescent="0.25">
      <c r="B32" s="536"/>
      <c r="C32" s="537"/>
      <c r="D32" s="537"/>
      <c r="E32" s="537"/>
      <c r="F32" s="537"/>
      <c r="G32" s="537"/>
      <c r="H32" s="538"/>
    </row>
    <row r="33" spans="2:8" ht="15" x14ac:dyDescent="0.25">
      <c r="B33" s="536"/>
      <c r="C33" s="537"/>
      <c r="D33" s="537"/>
      <c r="E33" s="537"/>
      <c r="F33" s="537"/>
      <c r="G33" s="537"/>
      <c r="H33" s="538"/>
    </row>
    <row r="34" spans="2:8" ht="15" x14ac:dyDescent="0.25">
      <c r="B34" s="536"/>
      <c r="C34" s="537"/>
      <c r="D34" s="537"/>
      <c r="E34" s="537"/>
      <c r="F34" s="537"/>
      <c r="G34" s="537"/>
      <c r="H34" s="538"/>
    </row>
    <row r="35" spans="2:8" ht="15" x14ac:dyDescent="0.25">
      <c r="B35" s="536"/>
      <c r="C35" s="537"/>
      <c r="D35" s="537"/>
      <c r="E35" s="537"/>
      <c r="F35" s="537"/>
      <c r="G35" s="537"/>
      <c r="H35" s="538"/>
    </row>
    <row r="36" spans="2:8" ht="15" x14ac:dyDescent="0.25">
      <c r="B36" s="536"/>
      <c r="C36" s="537"/>
      <c r="D36" s="537"/>
      <c r="E36" s="537"/>
      <c r="F36" s="537"/>
      <c r="G36" s="537"/>
      <c r="H36" s="538"/>
    </row>
    <row r="37" spans="2:8" ht="15" x14ac:dyDescent="0.25">
      <c r="B37" s="536"/>
      <c r="C37" s="537"/>
      <c r="D37" s="537"/>
      <c r="E37" s="537"/>
      <c r="F37" s="537"/>
      <c r="G37" s="537"/>
      <c r="H37" s="538"/>
    </row>
    <row r="38" spans="2:8" ht="15" x14ac:dyDescent="0.25">
      <c r="B38" s="536"/>
      <c r="C38" s="537"/>
      <c r="D38" s="537"/>
      <c r="E38" s="537"/>
      <c r="F38" s="537"/>
      <c r="G38" s="537"/>
      <c r="H38" s="538"/>
    </row>
    <row r="39" spans="2:8" ht="15" x14ac:dyDescent="0.25">
      <c r="B39" s="536"/>
      <c r="C39" s="537"/>
      <c r="D39" s="537"/>
      <c r="E39" s="537"/>
      <c r="F39" s="537"/>
      <c r="G39" s="537"/>
      <c r="H39" s="538"/>
    </row>
    <row r="40" spans="2:8" ht="15" x14ac:dyDescent="0.25">
      <c r="B40" s="536"/>
      <c r="C40" s="537"/>
      <c r="D40" s="537"/>
      <c r="E40" s="537"/>
      <c r="F40" s="537"/>
      <c r="G40" s="537"/>
      <c r="H40" s="538"/>
    </row>
    <row r="41" spans="2:8" ht="15.75" thickBot="1" x14ac:dyDescent="0.3">
      <c r="B41" s="539"/>
      <c r="C41" s="540"/>
      <c r="D41" s="540"/>
      <c r="E41" s="540"/>
      <c r="F41" s="540"/>
      <c r="G41" s="540"/>
      <c r="H41" s="541"/>
    </row>
    <row r="42" spans="2:8" ht="9.75" customHeight="1" x14ac:dyDescent="0.25"/>
    <row r="43" spans="2:8" ht="15" hidden="1" x14ac:dyDescent="0.25"/>
    <row r="44" spans="2:8" ht="15" hidden="1" x14ac:dyDescent="0.25"/>
    <row r="45" spans="2:8" ht="15" hidden="1" customHeight="1" x14ac:dyDescent="0.25"/>
    <row r="46" spans="2:8" ht="15" hidden="1" customHeight="1" x14ac:dyDescent="0.25"/>
    <row r="47" spans="2:8" ht="15" hidden="1" customHeight="1" x14ac:dyDescent="0.25"/>
    <row r="48" spans="2:8" ht="15" hidden="1" customHeight="1" x14ac:dyDescent="0.25"/>
    <row r="49" ht="15" hidden="1" customHeight="1" x14ac:dyDescent="0.25"/>
  </sheetData>
  <sheetProtection algorithmName="SHA-512" hashValue="fRBYkhR/vVL7z84TNwk5gHyMWrVQIfnjjVku3H0WdvLTSyF2jAd1Hof3EisGUriYrjxd2kAGPFoo35+eakllnQ==" saltValue="/Rn/X+mn7AEXqb0mLkqscQ==" spinCount="100000" sheet="1" scenarios="1" selectLockedCells="1"/>
  <mergeCells count="4">
    <mergeCell ref="B3:H3"/>
    <mergeCell ref="B4:H4"/>
    <mergeCell ref="B2:H2"/>
    <mergeCell ref="B5:H41"/>
  </mergeCells>
  <dataValidations count="1">
    <dataValidation allowBlank="1" showInputMessage="1" showErrorMessage="1" promptTitle="Insert Text or Copy and Paste" prompt="_x000a_To copy and paste. Double click in cell. Use Ctrl+v or right click  and select paste._x000a__x000a_To type text. Double click in cell. Use alt+return key to move to next line" sqref="B5:H41" xr:uid="{00000000-0002-0000-0D00-000000000000}"/>
  </dataValidations>
  <pageMargins left="0.7" right="0.7" top="0.75" bottom="0.75" header="0.3" footer="0.3"/>
  <pageSetup paperSize="9" scale="8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pageSetUpPr fitToPage="1"/>
  </sheetPr>
  <dimension ref="A1:J35"/>
  <sheetViews>
    <sheetView showGridLines="0" showRowColHeaders="0" topLeftCell="A2" zoomScaleNormal="100" workbookViewId="0">
      <selection activeCell="G32" sqref="G32"/>
    </sheetView>
  </sheetViews>
  <sheetFormatPr defaultColWidth="0" defaultRowHeight="15" zeroHeight="1" x14ac:dyDescent="0.25"/>
  <cols>
    <col min="1" max="1" width="1.85546875" customWidth="1"/>
    <col min="2" max="2" width="13.28515625" customWidth="1"/>
    <col min="3" max="3" width="37.7109375" customWidth="1"/>
    <col min="4" max="4" width="13.28515625" customWidth="1"/>
    <col min="5" max="5" width="4.7109375" customWidth="1"/>
    <col min="6" max="6" width="7.5703125" customWidth="1"/>
    <col min="7" max="7" width="12.28515625" customWidth="1"/>
    <col min="8" max="8" width="8.28515625" customWidth="1"/>
    <col min="9" max="9" width="10.5703125" customWidth="1"/>
    <col min="10" max="10" width="1.85546875" customWidth="1"/>
    <col min="11" max="16384" width="9.140625" hidden="1"/>
  </cols>
  <sheetData>
    <row r="1" spans="2:9" ht="9.75" customHeight="1" thickBot="1" x14ac:dyDescent="0.3"/>
    <row r="2" spans="2:9" ht="24" thickBot="1" x14ac:dyDescent="0.4">
      <c r="B2" s="530" t="s">
        <v>123</v>
      </c>
      <c r="C2" s="531"/>
      <c r="D2" s="531"/>
      <c r="E2" s="531"/>
      <c r="F2" s="531"/>
      <c r="G2" s="531"/>
      <c r="H2" s="531"/>
      <c r="I2" s="532"/>
    </row>
    <row r="3" spans="2:9" x14ac:dyDescent="0.25">
      <c r="B3" s="555" t="s">
        <v>245</v>
      </c>
      <c r="C3" s="555"/>
      <c r="D3" s="555"/>
      <c r="E3" s="555"/>
      <c r="F3" s="555"/>
      <c r="G3" s="555"/>
      <c r="H3" s="555"/>
      <c r="I3" s="555"/>
    </row>
    <row r="4" spans="2:9" ht="15.75" thickBot="1" x14ac:dyDescent="0.3"/>
    <row r="5" spans="2:9" x14ac:dyDescent="0.25">
      <c r="B5" s="533"/>
      <c r="C5" s="534"/>
      <c r="D5" s="534"/>
      <c r="E5" s="534"/>
      <c r="F5" s="534"/>
      <c r="G5" s="534"/>
      <c r="H5" s="534"/>
      <c r="I5" s="535"/>
    </row>
    <row r="6" spans="2:9" x14ac:dyDescent="0.25">
      <c r="B6" s="536"/>
      <c r="C6" s="537"/>
      <c r="D6" s="537"/>
      <c r="E6" s="537"/>
      <c r="F6" s="537"/>
      <c r="G6" s="537"/>
      <c r="H6" s="537"/>
      <c r="I6" s="538"/>
    </row>
    <row r="7" spans="2:9" x14ac:dyDescent="0.25">
      <c r="B7" s="536"/>
      <c r="C7" s="537"/>
      <c r="D7" s="537"/>
      <c r="E7" s="537"/>
      <c r="F7" s="537"/>
      <c r="G7" s="537"/>
      <c r="H7" s="537"/>
      <c r="I7" s="538"/>
    </row>
    <row r="8" spans="2:9" x14ac:dyDescent="0.25">
      <c r="B8" s="536"/>
      <c r="C8" s="537"/>
      <c r="D8" s="537"/>
      <c r="E8" s="537"/>
      <c r="F8" s="537"/>
      <c r="G8" s="537"/>
      <c r="H8" s="537"/>
      <c r="I8" s="538"/>
    </row>
    <row r="9" spans="2:9" x14ac:dyDescent="0.25">
      <c r="B9" s="536"/>
      <c r="C9" s="537"/>
      <c r="D9" s="537"/>
      <c r="E9" s="537"/>
      <c r="F9" s="537"/>
      <c r="G9" s="537"/>
      <c r="H9" s="537"/>
      <c r="I9" s="538"/>
    </row>
    <row r="10" spans="2:9" x14ac:dyDescent="0.25">
      <c r="B10" s="536"/>
      <c r="C10" s="537"/>
      <c r="D10" s="537"/>
      <c r="E10" s="537"/>
      <c r="F10" s="537"/>
      <c r="G10" s="537"/>
      <c r="H10" s="537"/>
      <c r="I10" s="538"/>
    </row>
    <row r="11" spans="2:9" x14ac:dyDescent="0.25">
      <c r="B11" s="536"/>
      <c r="C11" s="537"/>
      <c r="D11" s="537"/>
      <c r="E11" s="537"/>
      <c r="F11" s="537"/>
      <c r="G11" s="537"/>
      <c r="H11" s="537"/>
      <c r="I11" s="538"/>
    </row>
    <row r="12" spans="2:9" x14ac:dyDescent="0.25">
      <c r="B12" s="536"/>
      <c r="C12" s="537"/>
      <c r="D12" s="537"/>
      <c r="E12" s="537"/>
      <c r="F12" s="537"/>
      <c r="G12" s="537"/>
      <c r="H12" s="537"/>
      <c r="I12" s="538"/>
    </row>
    <row r="13" spans="2:9" x14ac:dyDescent="0.25">
      <c r="B13" s="536"/>
      <c r="C13" s="537"/>
      <c r="D13" s="537"/>
      <c r="E13" s="537"/>
      <c r="F13" s="537"/>
      <c r="G13" s="537"/>
      <c r="H13" s="537"/>
      <c r="I13" s="538"/>
    </row>
    <row r="14" spans="2:9" x14ac:dyDescent="0.25">
      <c r="B14" s="536"/>
      <c r="C14" s="537"/>
      <c r="D14" s="537"/>
      <c r="E14" s="537"/>
      <c r="F14" s="537"/>
      <c r="G14" s="537"/>
      <c r="H14" s="537"/>
      <c r="I14" s="538"/>
    </row>
    <row r="15" spans="2:9" x14ac:dyDescent="0.25">
      <c r="B15" s="536"/>
      <c r="C15" s="537"/>
      <c r="D15" s="537"/>
      <c r="E15" s="537"/>
      <c r="F15" s="537"/>
      <c r="G15" s="537"/>
      <c r="H15" s="537"/>
      <c r="I15" s="538"/>
    </row>
    <row r="16" spans="2:9" ht="15.75" thickBot="1" x14ac:dyDescent="0.3">
      <c r="B16" s="539"/>
      <c r="C16" s="540"/>
      <c r="D16" s="540"/>
      <c r="E16" s="540"/>
      <c r="F16" s="540"/>
      <c r="G16" s="540"/>
      <c r="H16" s="540"/>
      <c r="I16" s="541"/>
    </row>
    <row r="17" spans="2:9" ht="23.25" x14ac:dyDescent="0.35">
      <c r="B17" s="556" t="s">
        <v>125</v>
      </c>
      <c r="C17" s="245"/>
      <c r="D17" s="245"/>
      <c r="E17" s="245"/>
      <c r="F17" s="245"/>
      <c r="G17" s="245"/>
      <c r="H17" s="245"/>
      <c r="I17" s="245"/>
    </row>
    <row r="18" spans="2:9" x14ac:dyDescent="0.25">
      <c r="B18" s="555" t="s">
        <v>246</v>
      </c>
      <c r="C18" s="245"/>
      <c r="D18" s="245"/>
      <c r="E18" s="245"/>
      <c r="F18" s="245"/>
      <c r="G18" s="245"/>
      <c r="H18" s="245"/>
      <c r="I18" s="245"/>
    </row>
    <row r="19" spans="2:9" ht="28.5" customHeight="1" x14ac:dyDescent="0.25">
      <c r="B19" s="552" t="s">
        <v>126</v>
      </c>
      <c r="C19" s="245"/>
      <c r="D19" s="245"/>
      <c r="E19" s="245"/>
      <c r="F19" s="245"/>
      <c r="G19" s="245"/>
      <c r="H19" s="245"/>
      <c r="I19" s="245"/>
    </row>
    <row r="20" spans="2:9" ht="9.75" customHeight="1" thickBot="1" x14ac:dyDescent="0.3">
      <c r="B20" s="40"/>
      <c r="C20" s="39"/>
      <c r="D20" s="39"/>
      <c r="E20" s="39"/>
      <c r="F20" s="39"/>
      <c r="G20" s="39"/>
      <c r="H20" s="39"/>
      <c r="I20" s="39"/>
    </row>
    <row r="21" spans="2:9" ht="31.5" customHeight="1" thickBot="1" x14ac:dyDescent="0.3">
      <c r="B21" s="563" t="s">
        <v>157</v>
      </c>
      <c r="C21" s="564"/>
      <c r="D21" s="564"/>
      <c r="E21" s="564"/>
      <c r="F21" s="564"/>
      <c r="G21" s="564"/>
      <c r="H21" s="564"/>
      <c r="I21" s="565"/>
    </row>
    <row r="22" spans="2:9" ht="30" x14ac:dyDescent="0.25">
      <c r="B22" s="41" t="s">
        <v>127</v>
      </c>
      <c r="C22" s="64"/>
      <c r="D22" s="42" t="s">
        <v>189</v>
      </c>
      <c r="E22" s="557"/>
      <c r="F22" s="558"/>
      <c r="G22" s="558"/>
      <c r="H22" s="558"/>
      <c r="I22" s="559"/>
    </row>
    <row r="23" spans="2:9" x14ac:dyDescent="0.25">
      <c r="B23" s="43"/>
      <c r="C23" s="44"/>
      <c r="D23" s="45"/>
      <c r="E23" s="560" t="s">
        <v>133</v>
      </c>
      <c r="F23" s="561"/>
      <c r="G23" s="561"/>
      <c r="H23" s="561"/>
      <c r="I23" s="562"/>
    </row>
    <row r="24" spans="2:9" x14ac:dyDescent="0.25">
      <c r="B24" s="46" t="s">
        <v>128</v>
      </c>
      <c r="C24" s="47"/>
      <c r="D24" s="48" t="s">
        <v>128</v>
      </c>
      <c r="E24" s="260"/>
      <c r="F24" s="249"/>
      <c r="G24" s="249"/>
      <c r="H24" s="249"/>
      <c r="I24" s="554"/>
    </row>
    <row r="25" spans="2:9" ht="15.75" thickBot="1" x14ac:dyDescent="0.3">
      <c r="B25" s="49" t="s">
        <v>129</v>
      </c>
      <c r="C25" s="50"/>
      <c r="D25" s="51" t="s">
        <v>129</v>
      </c>
      <c r="E25" s="545"/>
      <c r="F25" s="546"/>
      <c r="G25" s="546"/>
      <c r="H25" s="546"/>
      <c r="I25" s="547"/>
    </row>
    <row r="26" spans="2:9" ht="24" customHeight="1" x14ac:dyDescent="0.35">
      <c r="B26" s="548" t="s">
        <v>130</v>
      </c>
      <c r="C26" s="549"/>
      <c r="D26" s="549"/>
      <c r="E26" s="549"/>
      <c r="F26" s="549"/>
      <c r="G26" s="549"/>
      <c r="H26" s="549"/>
      <c r="I26" s="549"/>
    </row>
    <row r="27" spans="2:9" x14ac:dyDescent="0.25">
      <c r="B27" s="550" t="s">
        <v>247</v>
      </c>
      <c r="C27" s="551"/>
      <c r="D27" s="551"/>
      <c r="E27" s="551"/>
      <c r="F27" s="551"/>
      <c r="G27" s="551"/>
      <c r="H27" s="551"/>
      <c r="I27" s="551"/>
    </row>
    <row r="28" spans="2:9" ht="15.75" thickBot="1" x14ac:dyDescent="0.3">
      <c r="B28" s="552" t="s">
        <v>145</v>
      </c>
      <c r="C28" s="551"/>
      <c r="D28" s="551"/>
      <c r="E28" s="551"/>
      <c r="F28" s="551"/>
      <c r="G28" s="551"/>
      <c r="H28" s="551"/>
      <c r="I28" s="551"/>
    </row>
    <row r="29" spans="2:9" ht="18.75" x14ac:dyDescent="0.25">
      <c r="B29" s="553" t="s">
        <v>131</v>
      </c>
      <c r="C29" s="479"/>
      <c r="D29" s="479"/>
      <c r="E29" s="479"/>
      <c r="F29" s="65" t="s">
        <v>143</v>
      </c>
      <c r="G29" s="66"/>
      <c r="H29" s="65" t="s">
        <v>144</v>
      </c>
      <c r="I29" s="67"/>
    </row>
    <row r="30" spans="2:9" ht="18.75" x14ac:dyDescent="0.25">
      <c r="B30" s="542" t="s">
        <v>132</v>
      </c>
      <c r="C30" s="480"/>
      <c r="D30" s="480"/>
      <c r="E30" s="480"/>
      <c r="F30" s="68" t="s">
        <v>143</v>
      </c>
      <c r="G30" s="69"/>
      <c r="H30" s="68" t="s">
        <v>144</v>
      </c>
      <c r="I30" s="70"/>
    </row>
    <row r="31" spans="2:9" ht="18.75" x14ac:dyDescent="0.25">
      <c r="B31" s="542" t="s">
        <v>249</v>
      </c>
      <c r="C31" s="480"/>
      <c r="D31" s="480"/>
      <c r="E31" s="480"/>
      <c r="F31" s="68" t="s">
        <v>143</v>
      </c>
      <c r="G31" s="69"/>
      <c r="H31" s="68" t="s">
        <v>144</v>
      </c>
      <c r="I31" s="70"/>
    </row>
    <row r="32" spans="2:9" ht="18.75" x14ac:dyDescent="0.25">
      <c r="B32" s="542" t="s">
        <v>250</v>
      </c>
      <c r="C32" s="480"/>
      <c r="D32" s="480"/>
      <c r="E32" s="480"/>
      <c r="F32" s="68" t="s">
        <v>143</v>
      </c>
      <c r="G32" s="69"/>
      <c r="H32" s="68" t="s">
        <v>144</v>
      </c>
      <c r="I32" s="70"/>
    </row>
    <row r="33" spans="2:9" ht="18.75" x14ac:dyDescent="0.25">
      <c r="B33" s="542" t="s">
        <v>251</v>
      </c>
      <c r="C33" s="480"/>
      <c r="D33" s="480"/>
      <c r="E33" s="480"/>
      <c r="F33" s="68" t="s">
        <v>143</v>
      </c>
      <c r="G33" s="69"/>
      <c r="H33" s="68" t="s">
        <v>144</v>
      </c>
      <c r="I33" s="70"/>
    </row>
    <row r="34" spans="2:9" ht="19.5" thickBot="1" x14ac:dyDescent="0.3">
      <c r="B34" s="543" t="s">
        <v>252</v>
      </c>
      <c r="C34" s="544"/>
      <c r="D34" s="544"/>
      <c r="E34" s="544"/>
      <c r="F34" s="71" t="s">
        <v>143</v>
      </c>
      <c r="G34" s="72"/>
      <c r="H34" s="71" t="s">
        <v>144</v>
      </c>
      <c r="I34" s="73"/>
    </row>
    <row r="35" spans="2:9" ht="9.75" customHeight="1" x14ac:dyDescent="0.25"/>
  </sheetData>
  <sheetProtection algorithmName="SHA-512" hashValue="bq8GXnHcv8JNvziGwj/Cm3AGcfdqshxyOKrIukZMLjMiDme4uSAm+Sm/oPFiSWsVnMjw5rUYpYaJjLoLmKUpQA==" saltValue="yjFGtxBEobBqxhMpryvbBA==" spinCount="100000" sheet="1" scenarios="1" selectLockedCells="1"/>
  <mergeCells count="20">
    <mergeCell ref="E24:I24"/>
    <mergeCell ref="B2:I2"/>
    <mergeCell ref="B3:I3"/>
    <mergeCell ref="B5:I16"/>
    <mergeCell ref="B17:I17"/>
    <mergeCell ref="B18:I18"/>
    <mergeCell ref="B19:I19"/>
    <mergeCell ref="E22:I22"/>
    <mergeCell ref="E23:I23"/>
    <mergeCell ref="B21:I21"/>
    <mergeCell ref="B31:E31"/>
    <mergeCell ref="B32:E32"/>
    <mergeCell ref="B33:E33"/>
    <mergeCell ref="B34:E34"/>
    <mergeCell ref="E25:I25"/>
    <mergeCell ref="B26:I26"/>
    <mergeCell ref="B27:I27"/>
    <mergeCell ref="B28:I28"/>
    <mergeCell ref="B29:E29"/>
    <mergeCell ref="B30:E30"/>
  </mergeCells>
  <dataValidations xWindow="776" yWindow="538" count="2">
    <dataValidation allowBlank="1" showInputMessage="1" showErrorMessage="1" promptTitle="Insert Text or Copy and Paste" prompt="_x000a_To copy and paste. Double click in cell. Use Ctrl+v or right click  and select paste._x000a__x000a_To type text. Double click in cell. Use alt+return key to move to next line" sqref="B5:I16" xr:uid="{00000000-0002-0000-0E00-000000000000}"/>
    <dataValidation allowBlank="1" showInputMessage="1" showErrorMessage="1" promptTitle="Insert Signature" prompt="_x000a_To copy and paste. Double click in cell. Use Ctrl+v or right click  and select paste._x000a_" sqref="C22 E22:I22" xr:uid="{00000000-0002-0000-0E00-000001000000}"/>
  </dataValidations>
  <pageMargins left="0.7" right="0.7" top="0.75" bottom="0.75" header="0.3" footer="0.3"/>
  <pageSetup paperSize="9" scale="7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pageSetUpPr fitToPage="1"/>
  </sheetPr>
  <dimension ref="A1:J53"/>
  <sheetViews>
    <sheetView showGridLines="0" showRowColHeaders="0" zoomScaleNormal="100" workbookViewId="0">
      <selection activeCell="B6" sqref="B6:H25"/>
    </sheetView>
  </sheetViews>
  <sheetFormatPr defaultColWidth="0" defaultRowHeight="0" customHeight="1" zeroHeight="1" x14ac:dyDescent="0.25"/>
  <cols>
    <col min="1" max="1" width="1.85546875" customWidth="1"/>
    <col min="2" max="2" width="20.42578125" customWidth="1"/>
    <col min="3" max="3" width="41.7109375" customWidth="1"/>
    <col min="4" max="4" width="9.42578125" customWidth="1"/>
    <col min="5" max="5" width="7.5703125" customWidth="1"/>
    <col min="6" max="6" width="8.42578125" customWidth="1"/>
    <col min="7" max="7" width="8.28515625" customWidth="1"/>
    <col min="8" max="8" width="10.5703125" customWidth="1"/>
    <col min="9" max="9" width="1.85546875" customWidth="1"/>
    <col min="10" max="10" width="0" hidden="1" customWidth="1"/>
    <col min="11" max="16384" width="9.140625" hidden="1"/>
  </cols>
  <sheetData>
    <row r="1" spans="2:8" ht="9.75" customHeight="1" thickBot="1" x14ac:dyDescent="0.3"/>
    <row r="2" spans="2:8" ht="24" thickBot="1" x14ac:dyDescent="0.4">
      <c r="B2" s="530" t="s">
        <v>183</v>
      </c>
      <c r="C2" s="531"/>
      <c r="D2" s="531"/>
      <c r="E2" s="531"/>
      <c r="F2" s="531"/>
      <c r="G2" s="531"/>
      <c r="H2" s="532"/>
    </row>
    <row r="3" spans="2:8" ht="24" thickBot="1" x14ac:dyDescent="0.3">
      <c r="B3" s="577" t="s">
        <v>248</v>
      </c>
      <c r="C3" s="578"/>
      <c r="D3" s="578"/>
      <c r="E3" s="578"/>
      <c r="F3" s="578"/>
      <c r="G3" s="578"/>
      <c r="H3" s="579"/>
    </row>
    <row r="4" spans="2:8" ht="23.25" customHeight="1" x14ac:dyDescent="0.25">
      <c r="B4" s="566" t="s">
        <v>156</v>
      </c>
      <c r="C4" s="548"/>
      <c r="D4" s="548"/>
      <c r="E4" s="548"/>
      <c r="F4" s="548"/>
      <c r="G4" s="548"/>
      <c r="H4" s="567"/>
    </row>
    <row r="5" spans="2:8" ht="15.75" thickBot="1" x14ac:dyDescent="0.3">
      <c r="B5" s="568"/>
      <c r="C5" s="569"/>
      <c r="D5" s="569"/>
      <c r="E5" s="569"/>
      <c r="F5" s="569"/>
      <c r="G5" s="569"/>
      <c r="H5" s="570"/>
    </row>
    <row r="6" spans="2:8" ht="15" customHeight="1" x14ac:dyDescent="0.25">
      <c r="B6" s="533" t="s">
        <v>124</v>
      </c>
      <c r="C6" s="534"/>
      <c r="D6" s="534"/>
      <c r="E6" s="534"/>
      <c r="F6" s="534"/>
      <c r="G6" s="534"/>
      <c r="H6" s="535"/>
    </row>
    <row r="7" spans="2:8" ht="15" x14ac:dyDescent="0.25">
      <c r="B7" s="536"/>
      <c r="C7" s="537"/>
      <c r="D7" s="537"/>
      <c r="E7" s="537"/>
      <c r="F7" s="537"/>
      <c r="G7" s="537"/>
      <c r="H7" s="538"/>
    </row>
    <row r="8" spans="2:8" ht="15" x14ac:dyDescent="0.25">
      <c r="B8" s="536"/>
      <c r="C8" s="537"/>
      <c r="D8" s="537"/>
      <c r="E8" s="537"/>
      <c r="F8" s="537"/>
      <c r="G8" s="537"/>
      <c r="H8" s="538"/>
    </row>
    <row r="9" spans="2:8" ht="15" x14ac:dyDescent="0.25">
      <c r="B9" s="536"/>
      <c r="C9" s="537"/>
      <c r="D9" s="537"/>
      <c r="E9" s="537"/>
      <c r="F9" s="537"/>
      <c r="G9" s="537"/>
      <c r="H9" s="538"/>
    </row>
    <row r="10" spans="2:8" ht="15" x14ac:dyDescent="0.25">
      <c r="B10" s="536"/>
      <c r="C10" s="537"/>
      <c r="D10" s="537"/>
      <c r="E10" s="537"/>
      <c r="F10" s="537"/>
      <c r="G10" s="537"/>
      <c r="H10" s="538"/>
    </row>
    <row r="11" spans="2:8" ht="15" x14ac:dyDescent="0.25">
      <c r="B11" s="536"/>
      <c r="C11" s="537"/>
      <c r="D11" s="537"/>
      <c r="E11" s="537"/>
      <c r="F11" s="537"/>
      <c r="G11" s="537"/>
      <c r="H11" s="538"/>
    </row>
    <row r="12" spans="2:8" ht="15" x14ac:dyDescent="0.25">
      <c r="B12" s="536"/>
      <c r="C12" s="537"/>
      <c r="D12" s="537"/>
      <c r="E12" s="537"/>
      <c r="F12" s="537"/>
      <c r="G12" s="537"/>
      <c r="H12" s="538"/>
    </row>
    <row r="13" spans="2:8" ht="15" x14ac:dyDescent="0.25">
      <c r="B13" s="536"/>
      <c r="C13" s="537"/>
      <c r="D13" s="537"/>
      <c r="E13" s="537"/>
      <c r="F13" s="537"/>
      <c r="G13" s="537"/>
      <c r="H13" s="538"/>
    </row>
    <row r="14" spans="2:8" ht="15" x14ac:dyDescent="0.25">
      <c r="B14" s="536"/>
      <c r="C14" s="537"/>
      <c r="D14" s="537"/>
      <c r="E14" s="537"/>
      <c r="F14" s="537"/>
      <c r="G14" s="537"/>
      <c r="H14" s="538"/>
    </row>
    <row r="15" spans="2:8" ht="15" x14ac:dyDescent="0.25">
      <c r="B15" s="536"/>
      <c r="C15" s="537"/>
      <c r="D15" s="537"/>
      <c r="E15" s="537"/>
      <c r="F15" s="537"/>
      <c r="G15" s="537"/>
      <c r="H15" s="538"/>
    </row>
    <row r="16" spans="2:8" ht="15" x14ac:dyDescent="0.25">
      <c r="B16" s="536"/>
      <c r="C16" s="537"/>
      <c r="D16" s="537"/>
      <c r="E16" s="537"/>
      <c r="F16" s="537"/>
      <c r="G16" s="537"/>
      <c r="H16" s="538"/>
    </row>
    <row r="17" spans="2:8" ht="15" x14ac:dyDescent="0.25">
      <c r="B17" s="536"/>
      <c r="C17" s="537"/>
      <c r="D17" s="537"/>
      <c r="E17" s="537"/>
      <c r="F17" s="537"/>
      <c r="G17" s="537"/>
      <c r="H17" s="538"/>
    </row>
    <row r="18" spans="2:8" ht="15" x14ac:dyDescent="0.25">
      <c r="B18" s="536"/>
      <c r="C18" s="537"/>
      <c r="D18" s="537"/>
      <c r="E18" s="537"/>
      <c r="F18" s="537"/>
      <c r="G18" s="537"/>
      <c r="H18" s="538"/>
    </row>
    <row r="19" spans="2:8" ht="15" x14ac:dyDescent="0.25">
      <c r="B19" s="536"/>
      <c r="C19" s="537"/>
      <c r="D19" s="537"/>
      <c r="E19" s="537"/>
      <c r="F19" s="537"/>
      <c r="G19" s="537"/>
      <c r="H19" s="538"/>
    </row>
    <row r="20" spans="2:8" ht="15" x14ac:dyDescent="0.25">
      <c r="B20" s="536"/>
      <c r="C20" s="537"/>
      <c r="D20" s="537"/>
      <c r="E20" s="537"/>
      <c r="F20" s="537"/>
      <c r="G20" s="537"/>
      <c r="H20" s="538"/>
    </row>
    <row r="21" spans="2:8" ht="15" x14ac:dyDescent="0.25">
      <c r="B21" s="536"/>
      <c r="C21" s="537"/>
      <c r="D21" s="537"/>
      <c r="E21" s="537"/>
      <c r="F21" s="537"/>
      <c r="G21" s="537"/>
      <c r="H21" s="538"/>
    </row>
    <row r="22" spans="2:8" ht="15" x14ac:dyDescent="0.25">
      <c r="B22" s="536"/>
      <c r="C22" s="537"/>
      <c r="D22" s="537"/>
      <c r="E22" s="537"/>
      <c r="F22" s="537"/>
      <c r="G22" s="537"/>
      <c r="H22" s="538"/>
    </row>
    <row r="23" spans="2:8" ht="15" x14ac:dyDescent="0.25">
      <c r="B23" s="536"/>
      <c r="C23" s="537"/>
      <c r="D23" s="537"/>
      <c r="E23" s="537"/>
      <c r="F23" s="537"/>
      <c r="G23" s="537"/>
      <c r="H23" s="538"/>
    </row>
    <row r="24" spans="2:8" ht="15" x14ac:dyDescent="0.25">
      <c r="B24" s="536"/>
      <c r="C24" s="537"/>
      <c r="D24" s="537"/>
      <c r="E24" s="537"/>
      <c r="F24" s="537"/>
      <c r="G24" s="537"/>
      <c r="H24" s="538"/>
    </row>
    <row r="25" spans="2:8" ht="15.75" thickBot="1" x14ac:dyDescent="0.3">
      <c r="B25" s="536"/>
      <c r="C25" s="537"/>
      <c r="D25" s="537"/>
      <c r="E25" s="537"/>
      <c r="F25" s="537"/>
      <c r="G25" s="537"/>
      <c r="H25" s="538"/>
    </row>
    <row r="26" spans="2:8" ht="15" x14ac:dyDescent="0.25">
      <c r="B26" s="571" t="s">
        <v>158</v>
      </c>
      <c r="C26" s="572"/>
      <c r="D26" s="572"/>
      <c r="E26" s="572"/>
      <c r="F26" s="572"/>
      <c r="G26" s="572"/>
      <c r="H26" s="573"/>
    </row>
    <row r="27" spans="2:8" ht="15" x14ac:dyDescent="0.25">
      <c r="B27" s="574"/>
      <c r="C27" s="575"/>
      <c r="D27" s="575"/>
      <c r="E27" s="575"/>
      <c r="F27" s="575"/>
      <c r="G27" s="575"/>
      <c r="H27" s="576"/>
    </row>
    <row r="28" spans="2:8" ht="45" x14ac:dyDescent="0.25">
      <c r="B28" s="63" t="s">
        <v>134</v>
      </c>
      <c r="C28" s="52"/>
      <c r="D28" s="260"/>
      <c r="E28" s="249"/>
      <c r="F28" s="249"/>
      <c r="G28" s="249"/>
      <c r="H28" s="554"/>
    </row>
    <row r="29" spans="2:8" ht="15" x14ac:dyDescent="0.25">
      <c r="B29" s="57"/>
      <c r="C29" s="122"/>
      <c r="D29" s="591"/>
      <c r="E29" s="591"/>
      <c r="F29" s="591"/>
      <c r="G29" s="591"/>
      <c r="H29" s="592"/>
    </row>
    <row r="30" spans="2:8" ht="30" customHeight="1" x14ac:dyDescent="0.25">
      <c r="B30" s="59" t="s">
        <v>135</v>
      </c>
      <c r="C30" s="47"/>
      <c r="D30" s="260"/>
      <c r="E30" s="249"/>
      <c r="F30" s="249"/>
      <c r="G30" s="249"/>
      <c r="H30" s="554"/>
    </row>
    <row r="31" spans="2:8" ht="15" x14ac:dyDescent="0.25">
      <c r="B31" s="58"/>
      <c r="C31" s="123"/>
      <c r="D31" s="323"/>
      <c r="E31" s="323"/>
      <c r="F31" s="323"/>
      <c r="G31" s="323"/>
      <c r="H31" s="588"/>
    </row>
    <row r="32" spans="2:8" ht="30" x14ac:dyDescent="0.25">
      <c r="B32" s="59" t="s">
        <v>136</v>
      </c>
      <c r="C32" s="52"/>
      <c r="D32" s="260"/>
      <c r="E32" s="249"/>
      <c r="F32" s="249"/>
      <c r="G32" s="249"/>
      <c r="H32" s="554"/>
    </row>
    <row r="33" spans="2:8" ht="15" x14ac:dyDescent="0.25">
      <c r="B33" s="58"/>
      <c r="C33" s="124"/>
      <c r="D33" s="291"/>
      <c r="E33" s="291"/>
      <c r="F33" s="291"/>
      <c r="G33" s="291"/>
      <c r="H33" s="589"/>
    </row>
    <row r="34" spans="2:8" ht="15" x14ac:dyDescent="0.25">
      <c r="B34" s="59" t="s">
        <v>137</v>
      </c>
      <c r="C34" s="593"/>
      <c r="D34" s="596"/>
      <c r="E34" s="597"/>
      <c r="F34" s="597"/>
      <c r="G34" s="597"/>
      <c r="H34" s="598"/>
    </row>
    <row r="35" spans="2:8" ht="15" x14ac:dyDescent="0.25">
      <c r="B35" s="58"/>
      <c r="C35" s="594"/>
      <c r="D35" s="599"/>
      <c r="E35" s="537"/>
      <c r="F35" s="537"/>
      <c r="G35" s="537"/>
      <c r="H35" s="538"/>
    </row>
    <row r="36" spans="2:8" ht="15" x14ac:dyDescent="0.25">
      <c r="B36" s="58"/>
      <c r="C36" s="594"/>
      <c r="D36" s="599"/>
      <c r="E36" s="537"/>
      <c r="F36" s="537"/>
      <c r="G36" s="537"/>
      <c r="H36" s="538"/>
    </row>
    <row r="37" spans="2:8" ht="15" x14ac:dyDescent="0.25">
      <c r="B37" s="58"/>
      <c r="C37" s="594"/>
      <c r="D37" s="599"/>
      <c r="E37" s="537"/>
      <c r="F37" s="537"/>
      <c r="G37" s="537"/>
      <c r="H37" s="538"/>
    </row>
    <row r="38" spans="2:8" ht="15" x14ac:dyDescent="0.25">
      <c r="B38" s="58"/>
      <c r="C38" s="595"/>
      <c r="D38" s="600"/>
      <c r="E38" s="601"/>
      <c r="F38" s="601"/>
      <c r="G38" s="601"/>
      <c r="H38" s="602"/>
    </row>
    <row r="39" spans="2:8" ht="15" x14ac:dyDescent="0.25">
      <c r="B39" s="58"/>
      <c r="C39" s="54"/>
      <c r="D39" s="54"/>
      <c r="E39" s="54"/>
      <c r="F39" s="54"/>
      <c r="G39" s="54"/>
      <c r="H39" s="55"/>
    </row>
    <row r="40" spans="2:8" ht="30" customHeight="1" x14ac:dyDescent="0.25">
      <c r="B40" s="59" t="s">
        <v>138</v>
      </c>
      <c r="C40" s="56"/>
      <c r="D40" s="603"/>
      <c r="E40" s="603"/>
      <c r="F40" s="603"/>
      <c r="G40" s="603"/>
      <c r="H40" s="604"/>
    </row>
    <row r="41" spans="2:8" ht="15" x14ac:dyDescent="0.25">
      <c r="B41" s="46"/>
      <c r="C41" s="62"/>
      <c r="D41" s="580"/>
      <c r="E41" s="580"/>
      <c r="F41" s="580"/>
      <c r="G41" s="580"/>
      <c r="H41" s="581"/>
    </row>
    <row r="42" spans="2:8" ht="45" x14ac:dyDescent="0.25">
      <c r="B42" s="59" t="s">
        <v>139</v>
      </c>
      <c r="C42" s="52"/>
      <c r="D42" s="294"/>
      <c r="E42" s="294"/>
      <c r="F42" s="294"/>
      <c r="G42" s="294"/>
      <c r="H42" s="590"/>
    </row>
    <row r="43" spans="2:8" ht="15" x14ac:dyDescent="0.25">
      <c r="B43" s="46"/>
      <c r="C43" s="60"/>
      <c r="D43" s="53"/>
      <c r="E43" s="53"/>
      <c r="F43" s="53"/>
      <c r="G43" s="53"/>
      <c r="H43" s="61"/>
    </row>
    <row r="44" spans="2:8" ht="15" x14ac:dyDescent="0.25">
      <c r="B44" s="582" t="s">
        <v>140</v>
      </c>
      <c r="C44" s="583"/>
      <c r="D44" s="583"/>
      <c r="E44" s="583"/>
      <c r="F44" s="583"/>
      <c r="G44" s="583"/>
      <c r="H44" s="584"/>
    </row>
    <row r="45" spans="2:8" ht="15.75" thickBot="1" x14ac:dyDescent="0.3">
      <c r="B45" s="585"/>
      <c r="C45" s="586"/>
      <c r="D45" s="586"/>
      <c r="E45" s="586"/>
      <c r="F45" s="586"/>
      <c r="G45" s="586"/>
      <c r="H45" s="587"/>
    </row>
    <row r="46" spans="2:8" ht="9.75" customHeight="1" x14ac:dyDescent="0.25"/>
    <row r="47" spans="2:8" ht="15" hidden="1" x14ac:dyDescent="0.25"/>
    <row r="48" spans="2:8" ht="15" hidden="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sheetData>
  <sheetProtection algorithmName="SHA-512" hashValue="EBiwCsZlhHfpIVFd1JKHCj/t6YTlaTA2/wjLUY+8yq4DpB2luEIoYG5UGfl1wYjE/uBfmtA0v/kv6z5BV5VUgw==" saltValue="iQeX0dLRam7ASrLrsVMxvQ==" spinCount="100000" sheet="1" scenarios="1" selectLockedCells="1"/>
  <mergeCells count="17">
    <mergeCell ref="B44:H45"/>
    <mergeCell ref="B6:H25"/>
    <mergeCell ref="D31:H31"/>
    <mergeCell ref="D32:H32"/>
    <mergeCell ref="D33:H33"/>
    <mergeCell ref="D42:H42"/>
    <mergeCell ref="D28:H28"/>
    <mergeCell ref="D29:H29"/>
    <mergeCell ref="D30:H30"/>
    <mergeCell ref="C34:C38"/>
    <mergeCell ref="D34:H38"/>
    <mergeCell ref="D40:H40"/>
    <mergeCell ref="B4:H5"/>
    <mergeCell ref="B26:H27"/>
    <mergeCell ref="B3:H3"/>
    <mergeCell ref="B2:H2"/>
    <mergeCell ref="D41:H41"/>
  </mergeCells>
  <dataValidations xWindow="763" yWindow="742" count="2">
    <dataValidation allowBlank="1" showInputMessage="1" showErrorMessage="1" promptTitle="Insert Text or Copy and Paste" prompt="_x000a_To copy and paste. Double click in cell. Use Ctrl+v or right click  and select paste._x000a__x000a_To type text. Double click in cell. Use alt+return key to move to next line" sqref="B6:H25" xr:uid="{00000000-0002-0000-0F00-000000000000}"/>
    <dataValidation allowBlank="1" showInputMessage="1" showErrorMessage="1" promptTitle="Insert Signature" prompt="_x000a_To copy and paste. Double click in cell. Use Ctrl+v or right click  and select paste._x000a_" sqref="C28:H28" xr:uid="{00000000-0002-0000-0F00-000001000000}"/>
  </dataValidations>
  <pageMargins left="0.7" right="0.7" top="0.75" bottom="0.75" header="0.3" footer="0.3"/>
  <pageSetup paperSize="9" scale="80" orientation="portrait"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dimension ref="A1:C7"/>
  <sheetViews>
    <sheetView showRowColHeaders="0" workbookViewId="0">
      <selection activeCell="A2" sqref="A2"/>
    </sheetView>
  </sheetViews>
  <sheetFormatPr defaultColWidth="0" defaultRowHeight="15" zeroHeight="1" x14ac:dyDescent="0.25"/>
  <cols>
    <col min="1" max="3" width="9.140625" customWidth="1"/>
    <col min="4" max="16384" width="9.140625" hidden="1"/>
  </cols>
  <sheetData>
    <row r="1" x14ac:dyDescent="0.25"/>
    <row r="2" x14ac:dyDescent="0.25"/>
    <row r="3" x14ac:dyDescent="0.25"/>
    <row r="4" x14ac:dyDescent="0.25"/>
    <row r="5" x14ac:dyDescent="0.25"/>
    <row r="6" x14ac:dyDescent="0.25"/>
    <row r="7" x14ac:dyDescent="0.25"/>
  </sheetData>
  <sheetProtection selectLockedCells="1" selectUnlockedCells="1"/>
  <pageMargins left="0.7" right="0.7" top="0.75" bottom="0.75" header="0.3" footer="0.3"/>
  <pageSetup paperSize="9" orientation="portrait" r:id="rId1"/>
  <drawing r:id="rId2"/>
  <legacyDrawing r:id="rId3"/>
  <oleObjects>
    <mc:AlternateContent xmlns:mc="http://schemas.openxmlformats.org/markup-compatibility/2006">
      <mc:Choice Requires="x14">
        <oleObject progId="Document" dvAspect="DVASPECT_ICON" shapeId="18436" r:id="rId4">
          <objectPr defaultSize="0" autoPict="0" r:id="rId5">
            <anchor moveWithCells="1">
              <from>
                <xdr:col>0</xdr:col>
                <xdr:colOff>0</xdr:colOff>
                <xdr:row>0</xdr:row>
                <xdr:rowOff>0</xdr:rowOff>
              </from>
              <to>
                <xdr:col>3</xdr:col>
                <xdr:colOff>0</xdr:colOff>
                <xdr:row>7</xdr:row>
                <xdr:rowOff>0</xdr:rowOff>
              </to>
            </anchor>
          </objectPr>
        </oleObject>
      </mc:Choice>
      <mc:Fallback>
        <oleObject progId="Document" dvAspect="DVASPECT_ICON" shapeId="18436"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1">
    <pageSetUpPr fitToPage="1"/>
  </sheetPr>
  <dimension ref="A1:N21"/>
  <sheetViews>
    <sheetView showGridLines="0" showRowColHeaders="0" workbookViewId="0">
      <selection activeCell="C3" sqref="C3"/>
    </sheetView>
  </sheetViews>
  <sheetFormatPr defaultColWidth="0" defaultRowHeight="15" zeroHeight="1" x14ac:dyDescent="0.25"/>
  <cols>
    <col min="1" max="1" width="1.85546875" customWidth="1"/>
    <col min="2" max="12" width="9.140625" customWidth="1"/>
    <col min="13" max="13" width="4.28515625" bestFit="1" customWidth="1"/>
    <col min="14" max="14" width="1.85546875" customWidth="1"/>
    <col min="15" max="16384" width="9.140625" hidden="1"/>
  </cols>
  <sheetData>
    <row r="1" spans="1:13" ht="9.75" customHeight="1" thickBot="1" x14ac:dyDescent="0.3"/>
    <row r="2" spans="1:13" ht="27" thickBot="1" x14ac:dyDescent="0.45">
      <c r="A2" s="181"/>
      <c r="B2" s="278" t="s">
        <v>178</v>
      </c>
      <c r="C2" s="279"/>
      <c r="D2" s="279"/>
      <c r="E2" s="279"/>
      <c r="F2" s="279"/>
      <c r="G2" s="279"/>
      <c r="H2" s="279"/>
      <c r="I2" s="279"/>
      <c r="J2" s="279"/>
      <c r="K2" s="279"/>
      <c r="L2" s="279"/>
      <c r="M2" s="280"/>
    </row>
    <row r="3" spans="1:13" ht="15.75" thickBot="1" x14ac:dyDescent="0.3"/>
    <row r="4" spans="1:13" ht="22.5" customHeight="1" x14ac:dyDescent="0.25">
      <c r="B4" s="281" t="s">
        <v>162</v>
      </c>
      <c r="C4" s="282"/>
      <c r="D4" s="282"/>
      <c r="E4" s="282"/>
      <c r="F4" s="282"/>
      <c r="G4" s="282"/>
      <c r="H4" s="282"/>
      <c r="I4" s="282"/>
      <c r="J4" s="282"/>
      <c r="K4" s="282"/>
      <c r="L4" s="282"/>
      <c r="M4" s="182">
        <v>1</v>
      </c>
    </row>
    <row r="5" spans="1:13" ht="22.5" customHeight="1" x14ac:dyDescent="0.25">
      <c r="B5" s="272" t="s">
        <v>163</v>
      </c>
      <c r="C5" s="273"/>
      <c r="D5" s="273"/>
      <c r="E5" s="273"/>
      <c r="F5" s="273"/>
      <c r="G5" s="273"/>
      <c r="H5" s="273"/>
      <c r="I5" s="273"/>
      <c r="J5" s="273"/>
      <c r="K5" s="273"/>
      <c r="L5" s="273"/>
      <c r="M5" s="183">
        <v>2</v>
      </c>
    </row>
    <row r="6" spans="1:13" ht="22.5" customHeight="1" x14ac:dyDescent="0.25">
      <c r="B6" s="272" t="s">
        <v>164</v>
      </c>
      <c r="C6" s="273"/>
      <c r="D6" s="273"/>
      <c r="E6" s="273"/>
      <c r="F6" s="273"/>
      <c r="G6" s="273"/>
      <c r="H6" s="273"/>
      <c r="I6" s="273"/>
      <c r="J6" s="273"/>
      <c r="K6" s="273"/>
      <c r="L6" s="273"/>
      <c r="M6" s="183">
        <v>2</v>
      </c>
    </row>
    <row r="7" spans="1:13" ht="22.5" customHeight="1" x14ac:dyDescent="0.25">
      <c r="B7" s="272" t="s">
        <v>165</v>
      </c>
      <c r="C7" s="273"/>
      <c r="D7" s="273"/>
      <c r="E7" s="273"/>
      <c r="F7" s="273"/>
      <c r="G7" s="273"/>
      <c r="H7" s="273"/>
      <c r="I7" s="273"/>
      <c r="J7" s="273"/>
      <c r="K7" s="273"/>
      <c r="L7" s="273"/>
      <c r="M7" s="183" t="s">
        <v>186</v>
      </c>
    </row>
    <row r="8" spans="1:13" ht="22.5" customHeight="1" x14ac:dyDescent="0.25">
      <c r="B8" s="272" t="s">
        <v>166</v>
      </c>
      <c r="C8" s="273"/>
      <c r="D8" s="273"/>
      <c r="E8" s="273"/>
      <c r="F8" s="273"/>
      <c r="G8" s="273"/>
      <c r="H8" s="273"/>
      <c r="I8" s="273"/>
      <c r="J8" s="273"/>
      <c r="K8" s="273"/>
      <c r="L8" s="273"/>
      <c r="M8" s="183">
        <v>3</v>
      </c>
    </row>
    <row r="9" spans="1:13" ht="22.5" customHeight="1" x14ac:dyDescent="0.25">
      <c r="B9" s="272" t="s">
        <v>167</v>
      </c>
      <c r="C9" s="273"/>
      <c r="D9" s="273"/>
      <c r="E9" s="273"/>
      <c r="F9" s="273"/>
      <c r="G9" s="273"/>
      <c r="H9" s="273"/>
      <c r="I9" s="273"/>
      <c r="J9" s="273"/>
      <c r="K9" s="273"/>
      <c r="L9" s="273"/>
      <c r="M9" s="184">
        <v>44351</v>
      </c>
    </row>
    <row r="10" spans="1:13" ht="22.5" customHeight="1" x14ac:dyDescent="0.25">
      <c r="B10" s="272" t="s">
        <v>168</v>
      </c>
      <c r="C10" s="273"/>
      <c r="D10" s="273"/>
      <c r="E10" s="273"/>
      <c r="F10" s="273"/>
      <c r="G10" s="273"/>
      <c r="H10" s="273"/>
      <c r="I10" s="273"/>
      <c r="J10" s="273"/>
      <c r="K10" s="273"/>
      <c r="L10" s="273"/>
      <c r="M10" s="183">
        <v>7</v>
      </c>
    </row>
    <row r="11" spans="1:13" ht="22.5" customHeight="1" x14ac:dyDescent="0.25">
      <c r="B11" s="272" t="s">
        <v>169</v>
      </c>
      <c r="C11" s="273"/>
      <c r="D11" s="273"/>
      <c r="E11" s="273"/>
      <c r="F11" s="273"/>
      <c r="G11" s="273"/>
      <c r="H11" s="273"/>
      <c r="I11" s="273"/>
      <c r="J11" s="273"/>
      <c r="K11" s="273"/>
      <c r="L11" s="273"/>
      <c r="M11" s="183">
        <v>8</v>
      </c>
    </row>
    <row r="12" spans="1:13" ht="22.5" customHeight="1" x14ac:dyDescent="0.25">
      <c r="B12" s="272" t="s">
        <v>170</v>
      </c>
      <c r="C12" s="273"/>
      <c r="D12" s="273"/>
      <c r="E12" s="273"/>
      <c r="F12" s="273"/>
      <c r="G12" s="273"/>
      <c r="H12" s="273"/>
      <c r="I12" s="273"/>
      <c r="J12" s="273"/>
      <c r="K12" s="273"/>
      <c r="L12" s="273"/>
      <c r="M12" s="183">
        <v>9</v>
      </c>
    </row>
    <row r="13" spans="1:13" ht="22.5" customHeight="1" x14ac:dyDescent="0.25">
      <c r="B13" s="272" t="s">
        <v>171</v>
      </c>
      <c r="C13" s="273"/>
      <c r="D13" s="273"/>
      <c r="E13" s="273"/>
      <c r="F13" s="273"/>
      <c r="G13" s="273"/>
      <c r="H13" s="273"/>
      <c r="I13" s="273"/>
      <c r="J13" s="273"/>
      <c r="K13" s="273"/>
      <c r="L13" s="273"/>
      <c r="M13" s="183">
        <v>10</v>
      </c>
    </row>
    <row r="14" spans="1:13" ht="22.5" customHeight="1" x14ac:dyDescent="0.25">
      <c r="B14" s="274" t="s">
        <v>184</v>
      </c>
      <c r="C14" s="275"/>
      <c r="D14" s="275"/>
      <c r="E14" s="275"/>
      <c r="F14" s="275"/>
      <c r="G14" s="275"/>
      <c r="H14" s="275"/>
      <c r="I14" s="275"/>
      <c r="J14" s="275"/>
      <c r="K14" s="275"/>
      <c r="L14" s="275"/>
      <c r="M14" s="183" t="s">
        <v>185</v>
      </c>
    </row>
    <row r="15" spans="1:13" ht="22.5" customHeight="1" x14ac:dyDescent="0.25">
      <c r="B15" s="272" t="s">
        <v>172</v>
      </c>
      <c r="C15" s="273"/>
      <c r="D15" s="273"/>
      <c r="E15" s="273"/>
      <c r="F15" s="273"/>
      <c r="G15" s="273"/>
      <c r="H15" s="273"/>
      <c r="I15" s="273"/>
      <c r="J15" s="273"/>
      <c r="K15" s="273"/>
      <c r="L15" s="273"/>
      <c r="M15" s="183">
        <v>11</v>
      </c>
    </row>
    <row r="16" spans="1:13" ht="22.5" customHeight="1" x14ac:dyDescent="0.25">
      <c r="B16" s="274" t="s">
        <v>173</v>
      </c>
      <c r="C16" s="275"/>
      <c r="D16" s="275"/>
      <c r="E16" s="275"/>
      <c r="F16" s="275"/>
      <c r="G16" s="275"/>
      <c r="H16" s="275"/>
      <c r="I16" s="275"/>
      <c r="J16" s="275"/>
      <c r="K16" s="275"/>
      <c r="L16" s="275"/>
      <c r="M16" s="183">
        <v>12</v>
      </c>
    </row>
    <row r="17" spans="2:13" ht="22.5" customHeight="1" x14ac:dyDescent="0.25">
      <c r="B17" s="274" t="s">
        <v>174</v>
      </c>
      <c r="C17" s="275"/>
      <c r="D17" s="275"/>
      <c r="E17" s="275"/>
      <c r="F17" s="275"/>
      <c r="G17" s="275"/>
      <c r="H17" s="275"/>
      <c r="I17" s="275"/>
      <c r="J17" s="275"/>
      <c r="K17" s="275"/>
      <c r="L17" s="275"/>
      <c r="M17" s="183">
        <v>12</v>
      </c>
    </row>
    <row r="18" spans="2:13" ht="22.5" customHeight="1" x14ac:dyDescent="0.25">
      <c r="B18" s="274" t="s">
        <v>175</v>
      </c>
      <c r="C18" s="275"/>
      <c r="D18" s="275"/>
      <c r="E18" s="275"/>
      <c r="F18" s="275"/>
      <c r="G18" s="275"/>
      <c r="H18" s="275"/>
      <c r="I18" s="275"/>
      <c r="J18" s="275"/>
      <c r="K18" s="275"/>
      <c r="L18" s="275"/>
      <c r="M18" s="183">
        <v>12</v>
      </c>
    </row>
    <row r="19" spans="2:13" ht="22.5" customHeight="1" x14ac:dyDescent="0.25">
      <c r="B19" s="274" t="s">
        <v>176</v>
      </c>
      <c r="C19" s="275"/>
      <c r="D19" s="275"/>
      <c r="E19" s="275"/>
      <c r="F19" s="275"/>
      <c r="G19" s="275"/>
      <c r="H19" s="275"/>
      <c r="I19" s="275"/>
      <c r="J19" s="275"/>
      <c r="K19" s="275"/>
      <c r="L19" s="275"/>
      <c r="M19" s="183">
        <v>13</v>
      </c>
    </row>
    <row r="20" spans="2:13" ht="22.5" customHeight="1" thickBot="1" x14ac:dyDescent="0.3">
      <c r="B20" s="276" t="s">
        <v>177</v>
      </c>
      <c r="C20" s="277"/>
      <c r="D20" s="277"/>
      <c r="E20" s="277"/>
      <c r="F20" s="277"/>
      <c r="G20" s="277"/>
      <c r="H20" s="277"/>
      <c r="I20" s="277"/>
      <c r="J20" s="277"/>
      <c r="K20" s="277"/>
      <c r="L20" s="277"/>
      <c r="M20" s="185">
        <v>14</v>
      </c>
    </row>
    <row r="21" spans="2:13" ht="9.75" customHeight="1" x14ac:dyDescent="0.25"/>
  </sheetData>
  <sheetProtection algorithmName="SHA-512" hashValue="K74rNX57NYsdcXBP2pLsRs8Wa9Hk0/T1AuVGHoG8mzO7a5PHJ8vThMOvoHccV5U8wZYKq26o43ascciCV9/S0g==" saltValue="5NCiqhcMu1lIGal2CssBbw==" spinCount="100000" sheet="1" objects="1" scenarios="1" selectLockedCells="1" selectUnlockedCells="1"/>
  <mergeCells count="18">
    <mergeCell ref="B2:M2"/>
    <mergeCell ref="B15:L15"/>
    <mergeCell ref="B16:L16"/>
    <mergeCell ref="B17:L17"/>
    <mergeCell ref="B18:L18"/>
    <mergeCell ref="B8:L8"/>
    <mergeCell ref="B9:L9"/>
    <mergeCell ref="B10:L10"/>
    <mergeCell ref="B11:L11"/>
    <mergeCell ref="B12:L12"/>
    <mergeCell ref="B13:L13"/>
    <mergeCell ref="B4:L4"/>
    <mergeCell ref="B5:L5"/>
    <mergeCell ref="B14:L14"/>
    <mergeCell ref="B6:L6"/>
    <mergeCell ref="B7:L7"/>
    <mergeCell ref="B20:L20"/>
    <mergeCell ref="B19:L19"/>
  </mergeCells>
  <pageMargins left="0.7" right="0.7" top="0.75" bottom="0.75" header="0.3" footer="0.3"/>
  <pageSetup paperSize="9" scale="8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B1:WWC73"/>
  <sheetViews>
    <sheetView showGridLines="0" showRowColHeaders="0" workbookViewId="0">
      <selection activeCell="C9" sqref="C9:D9"/>
    </sheetView>
  </sheetViews>
  <sheetFormatPr defaultColWidth="0" defaultRowHeight="15" zeroHeight="1" x14ac:dyDescent="0.25"/>
  <cols>
    <col min="1" max="1" width="1.85546875" customWidth="1"/>
    <col min="2" max="2" width="7.5703125" customWidth="1"/>
    <col min="3" max="3" width="8.5703125" style="82" customWidth="1"/>
    <col min="4" max="4" width="8.5703125" customWidth="1"/>
    <col min="5" max="5" width="8.5703125" style="1" customWidth="1"/>
    <col min="6" max="12" width="8.5703125" customWidth="1"/>
    <col min="13" max="13" width="1.85546875" customWidth="1"/>
    <col min="261" max="261" width="37" hidden="1" customWidth="1"/>
    <col min="262" max="262" width="11.28515625" hidden="1" customWidth="1"/>
    <col min="263" max="263" width="6.28515625" hidden="1" customWidth="1"/>
    <col min="264" max="264" width="5.5703125" hidden="1" customWidth="1"/>
    <col min="265" max="265" width="1.85546875" hidden="1" customWidth="1"/>
    <col min="266" max="266" width="6.28515625" hidden="1" customWidth="1"/>
    <col min="267" max="267" width="6.140625" hidden="1" customWidth="1"/>
    <col min="268" max="268" width="23.28515625" hidden="1" customWidth="1"/>
    <col min="269" max="269" width="1.85546875" hidden="1" customWidth="1"/>
    <col min="517" max="517" width="37" hidden="1" customWidth="1"/>
    <col min="518" max="518" width="11.28515625" hidden="1" customWidth="1"/>
    <col min="519" max="519" width="6.28515625" hidden="1" customWidth="1"/>
    <col min="520" max="520" width="5.5703125" hidden="1" customWidth="1"/>
    <col min="521" max="521" width="1.85546875" hidden="1" customWidth="1"/>
    <col min="522" max="522" width="6.28515625" hidden="1" customWidth="1"/>
    <col min="523" max="523" width="6.140625" hidden="1" customWidth="1"/>
    <col min="524" max="524" width="23.28515625" hidden="1" customWidth="1"/>
    <col min="525" max="525" width="1.85546875" hidden="1" customWidth="1"/>
    <col min="773" max="773" width="37" hidden="1" customWidth="1"/>
    <col min="774" max="774" width="11.28515625" hidden="1" customWidth="1"/>
    <col min="775" max="775" width="6.28515625" hidden="1" customWidth="1"/>
    <col min="776" max="776" width="5.5703125" hidden="1" customWidth="1"/>
    <col min="777" max="777" width="1.85546875" hidden="1" customWidth="1"/>
    <col min="778" max="778" width="6.28515625" hidden="1" customWidth="1"/>
    <col min="779" max="779" width="6.140625" hidden="1" customWidth="1"/>
    <col min="780" max="780" width="23.28515625" hidden="1" customWidth="1"/>
    <col min="781" max="781" width="1.85546875" hidden="1" customWidth="1"/>
    <col min="1029" max="1029" width="37" hidden="1" customWidth="1"/>
    <col min="1030" max="1030" width="11.28515625" hidden="1" customWidth="1"/>
    <col min="1031" max="1031" width="6.28515625" hidden="1" customWidth="1"/>
    <col min="1032" max="1032" width="5.5703125" hidden="1" customWidth="1"/>
    <col min="1033" max="1033" width="1.85546875" hidden="1" customWidth="1"/>
    <col min="1034" max="1034" width="6.28515625" hidden="1" customWidth="1"/>
    <col min="1035" max="1035" width="6.140625" hidden="1" customWidth="1"/>
    <col min="1036" max="1036" width="23.28515625" hidden="1" customWidth="1"/>
    <col min="1037" max="1037" width="1.85546875" hidden="1" customWidth="1"/>
    <col min="1285" max="1285" width="37" hidden="1" customWidth="1"/>
    <col min="1286" max="1286" width="11.28515625" hidden="1" customWidth="1"/>
    <col min="1287" max="1287" width="6.28515625" hidden="1" customWidth="1"/>
    <col min="1288" max="1288" width="5.5703125" hidden="1" customWidth="1"/>
    <col min="1289" max="1289" width="1.85546875" hidden="1" customWidth="1"/>
    <col min="1290" max="1290" width="6.28515625" hidden="1" customWidth="1"/>
    <col min="1291" max="1291" width="6.140625" hidden="1" customWidth="1"/>
    <col min="1292" max="1292" width="23.28515625" hidden="1" customWidth="1"/>
    <col min="1293" max="1293" width="1.85546875" hidden="1" customWidth="1"/>
    <col min="1541" max="1541" width="37" hidden="1" customWidth="1"/>
    <col min="1542" max="1542" width="11.28515625" hidden="1" customWidth="1"/>
    <col min="1543" max="1543" width="6.28515625" hidden="1" customWidth="1"/>
    <col min="1544" max="1544" width="5.5703125" hidden="1" customWidth="1"/>
    <col min="1545" max="1545" width="1.85546875" hidden="1" customWidth="1"/>
    <col min="1546" max="1546" width="6.28515625" hidden="1" customWidth="1"/>
    <col min="1547" max="1547" width="6.140625" hidden="1" customWidth="1"/>
    <col min="1548" max="1548" width="23.28515625" hidden="1" customWidth="1"/>
    <col min="1549" max="1549" width="1.85546875" hidden="1" customWidth="1"/>
    <col min="1797" max="1797" width="37" hidden="1" customWidth="1"/>
    <col min="1798" max="1798" width="11.28515625" hidden="1" customWidth="1"/>
    <col min="1799" max="1799" width="6.28515625" hidden="1" customWidth="1"/>
    <col min="1800" max="1800" width="5.5703125" hidden="1" customWidth="1"/>
    <col min="1801" max="1801" width="1.85546875" hidden="1" customWidth="1"/>
    <col min="1802" max="1802" width="6.28515625" hidden="1" customWidth="1"/>
    <col min="1803" max="1803" width="6.140625" hidden="1" customWidth="1"/>
    <col min="1804" max="1804" width="23.28515625" hidden="1" customWidth="1"/>
    <col min="1805" max="1805" width="1.85546875" hidden="1" customWidth="1"/>
    <col min="2053" max="2053" width="37" hidden="1" customWidth="1"/>
    <col min="2054" max="2054" width="11.28515625" hidden="1" customWidth="1"/>
    <col min="2055" max="2055" width="6.28515625" hidden="1" customWidth="1"/>
    <col min="2056" max="2056" width="5.5703125" hidden="1" customWidth="1"/>
    <col min="2057" max="2057" width="1.85546875" hidden="1" customWidth="1"/>
    <col min="2058" max="2058" width="6.28515625" hidden="1" customWidth="1"/>
    <col min="2059" max="2059" width="6.140625" hidden="1" customWidth="1"/>
    <col min="2060" max="2060" width="23.28515625" hidden="1" customWidth="1"/>
    <col min="2061" max="2061" width="1.85546875" hidden="1" customWidth="1"/>
    <col min="2309" max="2309" width="37" hidden="1" customWidth="1"/>
    <col min="2310" max="2310" width="11.28515625" hidden="1" customWidth="1"/>
    <col min="2311" max="2311" width="6.28515625" hidden="1" customWidth="1"/>
    <col min="2312" max="2312" width="5.5703125" hidden="1" customWidth="1"/>
    <col min="2313" max="2313" width="1.85546875" hidden="1" customWidth="1"/>
    <col min="2314" max="2314" width="6.28515625" hidden="1" customWidth="1"/>
    <col min="2315" max="2315" width="6.140625" hidden="1" customWidth="1"/>
    <col min="2316" max="2316" width="23.28515625" hidden="1" customWidth="1"/>
    <col min="2317" max="2317" width="1.85546875" hidden="1" customWidth="1"/>
    <col min="2565" max="2565" width="37" hidden="1" customWidth="1"/>
    <col min="2566" max="2566" width="11.28515625" hidden="1" customWidth="1"/>
    <col min="2567" max="2567" width="6.28515625" hidden="1" customWidth="1"/>
    <col min="2568" max="2568" width="5.5703125" hidden="1" customWidth="1"/>
    <col min="2569" max="2569" width="1.85546875" hidden="1" customWidth="1"/>
    <col min="2570" max="2570" width="6.28515625" hidden="1" customWidth="1"/>
    <col min="2571" max="2571" width="6.140625" hidden="1" customWidth="1"/>
    <col min="2572" max="2572" width="23.28515625" hidden="1" customWidth="1"/>
    <col min="2573" max="2573" width="1.85546875" hidden="1" customWidth="1"/>
    <col min="2821" max="2821" width="37" hidden="1" customWidth="1"/>
    <col min="2822" max="2822" width="11.28515625" hidden="1" customWidth="1"/>
    <col min="2823" max="2823" width="6.28515625" hidden="1" customWidth="1"/>
    <col min="2824" max="2824" width="5.5703125" hidden="1" customWidth="1"/>
    <col min="2825" max="2825" width="1.85546875" hidden="1" customWidth="1"/>
    <col min="2826" max="2826" width="6.28515625" hidden="1" customWidth="1"/>
    <col min="2827" max="2827" width="6.140625" hidden="1" customWidth="1"/>
    <col min="2828" max="2828" width="23.28515625" hidden="1" customWidth="1"/>
    <col min="2829" max="2829" width="1.85546875" hidden="1" customWidth="1"/>
    <col min="3077" max="3077" width="37" hidden="1" customWidth="1"/>
    <col min="3078" max="3078" width="11.28515625" hidden="1" customWidth="1"/>
    <col min="3079" max="3079" width="6.28515625" hidden="1" customWidth="1"/>
    <col min="3080" max="3080" width="5.5703125" hidden="1" customWidth="1"/>
    <col min="3081" max="3081" width="1.85546875" hidden="1" customWidth="1"/>
    <col min="3082" max="3082" width="6.28515625" hidden="1" customWidth="1"/>
    <col min="3083" max="3083" width="6.140625" hidden="1" customWidth="1"/>
    <col min="3084" max="3084" width="23.28515625" hidden="1" customWidth="1"/>
    <col min="3085" max="3085" width="1.85546875" hidden="1" customWidth="1"/>
    <col min="3333" max="3333" width="37" hidden="1" customWidth="1"/>
    <col min="3334" max="3334" width="11.28515625" hidden="1" customWidth="1"/>
    <col min="3335" max="3335" width="6.28515625" hidden="1" customWidth="1"/>
    <col min="3336" max="3336" width="5.5703125" hidden="1" customWidth="1"/>
    <col min="3337" max="3337" width="1.85546875" hidden="1" customWidth="1"/>
    <col min="3338" max="3338" width="6.28515625" hidden="1" customWidth="1"/>
    <col min="3339" max="3339" width="6.140625" hidden="1" customWidth="1"/>
    <col min="3340" max="3340" width="23.28515625" hidden="1" customWidth="1"/>
    <col min="3341" max="3341" width="1.85546875" hidden="1" customWidth="1"/>
    <col min="3589" max="3589" width="37" hidden="1" customWidth="1"/>
    <col min="3590" max="3590" width="11.28515625" hidden="1" customWidth="1"/>
    <col min="3591" max="3591" width="6.28515625" hidden="1" customWidth="1"/>
    <col min="3592" max="3592" width="5.5703125" hidden="1" customWidth="1"/>
    <col min="3593" max="3593" width="1.85546875" hidden="1" customWidth="1"/>
    <col min="3594" max="3594" width="6.28515625" hidden="1" customWidth="1"/>
    <col min="3595" max="3595" width="6.140625" hidden="1" customWidth="1"/>
    <col min="3596" max="3596" width="23.28515625" hidden="1" customWidth="1"/>
    <col min="3597" max="3597" width="1.85546875" hidden="1" customWidth="1"/>
    <col min="3845" max="3845" width="37" hidden="1" customWidth="1"/>
    <col min="3846" max="3846" width="11.28515625" hidden="1" customWidth="1"/>
    <col min="3847" max="3847" width="6.28515625" hidden="1" customWidth="1"/>
    <col min="3848" max="3848" width="5.5703125" hidden="1" customWidth="1"/>
    <col min="3849" max="3849" width="1.85546875" hidden="1" customWidth="1"/>
    <col min="3850" max="3850" width="6.28515625" hidden="1" customWidth="1"/>
    <col min="3851" max="3851" width="6.140625" hidden="1" customWidth="1"/>
    <col min="3852" max="3852" width="23.28515625" hidden="1" customWidth="1"/>
    <col min="3853" max="3853" width="1.85546875" hidden="1" customWidth="1"/>
    <col min="4101" max="4101" width="37" hidden="1" customWidth="1"/>
    <col min="4102" max="4102" width="11.28515625" hidden="1" customWidth="1"/>
    <col min="4103" max="4103" width="6.28515625" hidden="1" customWidth="1"/>
    <col min="4104" max="4104" width="5.5703125" hidden="1" customWidth="1"/>
    <col min="4105" max="4105" width="1.85546875" hidden="1" customWidth="1"/>
    <col min="4106" max="4106" width="6.28515625" hidden="1" customWidth="1"/>
    <col min="4107" max="4107" width="6.140625" hidden="1" customWidth="1"/>
    <col min="4108" max="4108" width="23.28515625" hidden="1" customWidth="1"/>
    <col min="4109" max="4109" width="1.85546875" hidden="1" customWidth="1"/>
    <col min="4357" max="4357" width="37" hidden="1" customWidth="1"/>
    <col min="4358" max="4358" width="11.28515625" hidden="1" customWidth="1"/>
    <col min="4359" max="4359" width="6.28515625" hidden="1" customWidth="1"/>
    <col min="4360" max="4360" width="5.5703125" hidden="1" customWidth="1"/>
    <col min="4361" max="4361" width="1.85546875" hidden="1" customWidth="1"/>
    <col min="4362" max="4362" width="6.28515625" hidden="1" customWidth="1"/>
    <col min="4363" max="4363" width="6.140625" hidden="1" customWidth="1"/>
    <col min="4364" max="4364" width="23.28515625" hidden="1" customWidth="1"/>
    <col min="4365" max="4365" width="1.85546875" hidden="1" customWidth="1"/>
    <col min="4613" max="4613" width="37" hidden="1" customWidth="1"/>
    <col min="4614" max="4614" width="11.28515625" hidden="1" customWidth="1"/>
    <col min="4615" max="4615" width="6.28515625" hidden="1" customWidth="1"/>
    <col min="4616" max="4616" width="5.5703125" hidden="1" customWidth="1"/>
    <col min="4617" max="4617" width="1.85546875" hidden="1" customWidth="1"/>
    <col min="4618" max="4618" width="6.28515625" hidden="1" customWidth="1"/>
    <col min="4619" max="4619" width="6.140625" hidden="1" customWidth="1"/>
    <col min="4620" max="4620" width="23.28515625" hidden="1" customWidth="1"/>
    <col min="4621" max="4621" width="1.85546875" hidden="1" customWidth="1"/>
    <col min="4869" max="4869" width="37" hidden="1" customWidth="1"/>
    <col min="4870" max="4870" width="11.28515625" hidden="1" customWidth="1"/>
    <col min="4871" max="4871" width="6.28515625" hidden="1" customWidth="1"/>
    <col min="4872" max="4872" width="5.5703125" hidden="1" customWidth="1"/>
    <col min="4873" max="4873" width="1.85546875" hidden="1" customWidth="1"/>
    <col min="4874" max="4874" width="6.28515625" hidden="1" customWidth="1"/>
    <col min="4875" max="4875" width="6.140625" hidden="1" customWidth="1"/>
    <col min="4876" max="4876" width="23.28515625" hidden="1" customWidth="1"/>
    <col min="4877" max="4877" width="1.85546875" hidden="1" customWidth="1"/>
    <col min="5125" max="5125" width="37" hidden="1" customWidth="1"/>
    <col min="5126" max="5126" width="11.28515625" hidden="1" customWidth="1"/>
    <col min="5127" max="5127" width="6.28515625" hidden="1" customWidth="1"/>
    <col min="5128" max="5128" width="5.5703125" hidden="1" customWidth="1"/>
    <col min="5129" max="5129" width="1.85546875" hidden="1" customWidth="1"/>
    <col min="5130" max="5130" width="6.28515625" hidden="1" customWidth="1"/>
    <col min="5131" max="5131" width="6.140625" hidden="1" customWidth="1"/>
    <col min="5132" max="5132" width="23.28515625" hidden="1" customWidth="1"/>
    <col min="5133" max="5133" width="1.85546875" hidden="1" customWidth="1"/>
    <col min="5381" max="5381" width="37" hidden="1" customWidth="1"/>
    <col min="5382" max="5382" width="11.28515625" hidden="1" customWidth="1"/>
    <col min="5383" max="5383" width="6.28515625" hidden="1" customWidth="1"/>
    <col min="5384" max="5384" width="5.5703125" hidden="1" customWidth="1"/>
    <col min="5385" max="5385" width="1.85546875" hidden="1" customWidth="1"/>
    <col min="5386" max="5386" width="6.28515625" hidden="1" customWidth="1"/>
    <col min="5387" max="5387" width="6.140625" hidden="1" customWidth="1"/>
    <col min="5388" max="5388" width="23.28515625" hidden="1" customWidth="1"/>
    <col min="5389" max="5389" width="1.85546875" hidden="1" customWidth="1"/>
    <col min="5637" max="5637" width="37" hidden="1" customWidth="1"/>
    <col min="5638" max="5638" width="11.28515625" hidden="1" customWidth="1"/>
    <col min="5639" max="5639" width="6.28515625" hidden="1" customWidth="1"/>
    <col min="5640" max="5640" width="5.5703125" hidden="1" customWidth="1"/>
    <col min="5641" max="5641" width="1.85546875" hidden="1" customWidth="1"/>
    <col min="5642" max="5642" width="6.28515625" hidden="1" customWidth="1"/>
    <col min="5643" max="5643" width="6.140625" hidden="1" customWidth="1"/>
    <col min="5644" max="5644" width="23.28515625" hidden="1" customWidth="1"/>
    <col min="5645" max="5645" width="1.85546875" hidden="1" customWidth="1"/>
    <col min="5893" max="5893" width="37" hidden="1" customWidth="1"/>
    <col min="5894" max="5894" width="11.28515625" hidden="1" customWidth="1"/>
    <col min="5895" max="5895" width="6.28515625" hidden="1" customWidth="1"/>
    <col min="5896" max="5896" width="5.5703125" hidden="1" customWidth="1"/>
    <col min="5897" max="5897" width="1.85546875" hidden="1" customWidth="1"/>
    <col min="5898" max="5898" width="6.28515625" hidden="1" customWidth="1"/>
    <col min="5899" max="5899" width="6.140625" hidden="1" customWidth="1"/>
    <col min="5900" max="5900" width="23.28515625" hidden="1" customWidth="1"/>
    <col min="5901" max="5901" width="1.85546875" hidden="1" customWidth="1"/>
    <col min="6149" max="6149" width="37" hidden="1" customWidth="1"/>
    <col min="6150" max="6150" width="11.28515625" hidden="1" customWidth="1"/>
    <col min="6151" max="6151" width="6.28515625" hidden="1" customWidth="1"/>
    <col min="6152" max="6152" width="5.5703125" hidden="1" customWidth="1"/>
    <col min="6153" max="6153" width="1.85546875" hidden="1" customWidth="1"/>
    <col min="6154" max="6154" width="6.28515625" hidden="1" customWidth="1"/>
    <col min="6155" max="6155" width="6.140625" hidden="1" customWidth="1"/>
    <col min="6156" max="6156" width="23.28515625" hidden="1" customWidth="1"/>
    <col min="6157" max="6157" width="1.85546875" hidden="1" customWidth="1"/>
    <col min="6405" max="6405" width="37" hidden="1" customWidth="1"/>
    <col min="6406" max="6406" width="11.28515625" hidden="1" customWidth="1"/>
    <col min="6407" max="6407" width="6.28515625" hidden="1" customWidth="1"/>
    <col min="6408" max="6408" width="5.5703125" hidden="1" customWidth="1"/>
    <col min="6409" max="6409" width="1.85546875" hidden="1" customWidth="1"/>
    <col min="6410" max="6410" width="6.28515625" hidden="1" customWidth="1"/>
    <col min="6411" max="6411" width="6.140625" hidden="1" customWidth="1"/>
    <col min="6412" max="6412" width="23.28515625" hidden="1" customWidth="1"/>
    <col min="6413" max="6413" width="1.85546875" hidden="1" customWidth="1"/>
    <col min="6661" max="6661" width="37" hidden="1" customWidth="1"/>
    <col min="6662" max="6662" width="11.28515625" hidden="1" customWidth="1"/>
    <col min="6663" max="6663" width="6.28515625" hidden="1" customWidth="1"/>
    <col min="6664" max="6664" width="5.5703125" hidden="1" customWidth="1"/>
    <col min="6665" max="6665" width="1.85546875" hidden="1" customWidth="1"/>
    <col min="6666" max="6666" width="6.28515625" hidden="1" customWidth="1"/>
    <col min="6667" max="6667" width="6.140625" hidden="1" customWidth="1"/>
    <col min="6668" max="6668" width="23.28515625" hidden="1" customWidth="1"/>
    <col min="6669" max="6669" width="1.85546875" hidden="1" customWidth="1"/>
    <col min="6917" max="6917" width="37" hidden="1" customWidth="1"/>
    <col min="6918" max="6918" width="11.28515625" hidden="1" customWidth="1"/>
    <col min="6919" max="6919" width="6.28515625" hidden="1" customWidth="1"/>
    <col min="6920" max="6920" width="5.5703125" hidden="1" customWidth="1"/>
    <col min="6921" max="6921" width="1.85546875" hidden="1" customWidth="1"/>
    <col min="6922" max="6922" width="6.28515625" hidden="1" customWidth="1"/>
    <col min="6923" max="6923" width="6.140625" hidden="1" customWidth="1"/>
    <col min="6924" max="6924" width="23.28515625" hidden="1" customWidth="1"/>
    <col min="6925" max="6925" width="1.85546875" hidden="1" customWidth="1"/>
    <col min="7173" max="7173" width="37" hidden="1" customWidth="1"/>
    <col min="7174" max="7174" width="11.28515625" hidden="1" customWidth="1"/>
    <col min="7175" max="7175" width="6.28515625" hidden="1" customWidth="1"/>
    <col min="7176" max="7176" width="5.5703125" hidden="1" customWidth="1"/>
    <col min="7177" max="7177" width="1.85546875" hidden="1" customWidth="1"/>
    <col min="7178" max="7178" width="6.28515625" hidden="1" customWidth="1"/>
    <col min="7179" max="7179" width="6.140625" hidden="1" customWidth="1"/>
    <col min="7180" max="7180" width="23.28515625" hidden="1" customWidth="1"/>
    <col min="7181" max="7181" width="1.85546875" hidden="1" customWidth="1"/>
    <col min="7429" max="7429" width="37" hidden="1" customWidth="1"/>
    <col min="7430" max="7430" width="11.28515625" hidden="1" customWidth="1"/>
    <col min="7431" max="7431" width="6.28515625" hidden="1" customWidth="1"/>
    <col min="7432" max="7432" width="5.5703125" hidden="1" customWidth="1"/>
    <col min="7433" max="7433" width="1.85546875" hidden="1" customWidth="1"/>
    <col min="7434" max="7434" width="6.28515625" hidden="1" customWidth="1"/>
    <col min="7435" max="7435" width="6.140625" hidden="1" customWidth="1"/>
    <col min="7436" max="7436" width="23.28515625" hidden="1" customWidth="1"/>
    <col min="7437" max="7437" width="1.85546875" hidden="1" customWidth="1"/>
    <col min="7685" max="7685" width="37" hidden="1" customWidth="1"/>
    <col min="7686" max="7686" width="11.28515625" hidden="1" customWidth="1"/>
    <col min="7687" max="7687" width="6.28515625" hidden="1" customWidth="1"/>
    <col min="7688" max="7688" width="5.5703125" hidden="1" customWidth="1"/>
    <col min="7689" max="7689" width="1.85546875" hidden="1" customWidth="1"/>
    <col min="7690" max="7690" width="6.28515625" hidden="1" customWidth="1"/>
    <col min="7691" max="7691" width="6.140625" hidden="1" customWidth="1"/>
    <col min="7692" max="7692" width="23.28515625" hidden="1" customWidth="1"/>
    <col min="7693" max="7693" width="1.85546875" hidden="1" customWidth="1"/>
    <col min="7941" max="7941" width="37" hidden="1" customWidth="1"/>
    <col min="7942" max="7942" width="11.28515625" hidden="1" customWidth="1"/>
    <col min="7943" max="7943" width="6.28515625" hidden="1" customWidth="1"/>
    <col min="7944" max="7944" width="5.5703125" hidden="1" customWidth="1"/>
    <col min="7945" max="7945" width="1.85546875" hidden="1" customWidth="1"/>
    <col min="7946" max="7946" width="6.28515625" hidden="1" customWidth="1"/>
    <col min="7947" max="7947" width="6.140625" hidden="1" customWidth="1"/>
    <col min="7948" max="7948" width="23.28515625" hidden="1" customWidth="1"/>
    <col min="7949" max="7949" width="1.85546875" hidden="1" customWidth="1"/>
    <col min="8197" max="8197" width="37" hidden="1" customWidth="1"/>
    <col min="8198" max="8198" width="11.28515625" hidden="1" customWidth="1"/>
    <col min="8199" max="8199" width="6.28515625" hidden="1" customWidth="1"/>
    <col min="8200" max="8200" width="5.5703125" hidden="1" customWidth="1"/>
    <col min="8201" max="8201" width="1.85546875" hidden="1" customWidth="1"/>
    <col min="8202" max="8202" width="6.28515625" hidden="1" customWidth="1"/>
    <col min="8203" max="8203" width="6.140625" hidden="1" customWidth="1"/>
    <col min="8204" max="8204" width="23.28515625" hidden="1" customWidth="1"/>
    <col min="8205" max="8205" width="1.85546875" hidden="1" customWidth="1"/>
    <col min="8453" max="8453" width="37" hidden="1" customWidth="1"/>
    <col min="8454" max="8454" width="11.28515625" hidden="1" customWidth="1"/>
    <col min="8455" max="8455" width="6.28515625" hidden="1" customWidth="1"/>
    <col min="8456" max="8456" width="5.5703125" hidden="1" customWidth="1"/>
    <col min="8457" max="8457" width="1.85546875" hidden="1" customWidth="1"/>
    <col min="8458" max="8458" width="6.28515625" hidden="1" customWidth="1"/>
    <col min="8459" max="8459" width="6.140625" hidden="1" customWidth="1"/>
    <col min="8460" max="8460" width="23.28515625" hidden="1" customWidth="1"/>
    <col min="8461" max="8461" width="1.85546875" hidden="1" customWidth="1"/>
    <col min="8709" max="8709" width="37" hidden="1" customWidth="1"/>
    <col min="8710" max="8710" width="11.28515625" hidden="1" customWidth="1"/>
    <col min="8711" max="8711" width="6.28515625" hidden="1" customWidth="1"/>
    <col min="8712" max="8712" width="5.5703125" hidden="1" customWidth="1"/>
    <col min="8713" max="8713" width="1.85546875" hidden="1" customWidth="1"/>
    <col min="8714" max="8714" width="6.28515625" hidden="1" customWidth="1"/>
    <col min="8715" max="8715" width="6.140625" hidden="1" customWidth="1"/>
    <col min="8716" max="8716" width="23.28515625" hidden="1" customWidth="1"/>
    <col min="8717" max="8717" width="1.85546875" hidden="1" customWidth="1"/>
    <col min="8965" max="8965" width="37" hidden="1" customWidth="1"/>
    <col min="8966" max="8966" width="11.28515625" hidden="1" customWidth="1"/>
    <col min="8967" max="8967" width="6.28515625" hidden="1" customWidth="1"/>
    <col min="8968" max="8968" width="5.5703125" hidden="1" customWidth="1"/>
    <col min="8969" max="8969" width="1.85546875" hidden="1" customWidth="1"/>
    <col min="8970" max="8970" width="6.28515625" hidden="1" customWidth="1"/>
    <col min="8971" max="8971" width="6.140625" hidden="1" customWidth="1"/>
    <col min="8972" max="8972" width="23.28515625" hidden="1" customWidth="1"/>
    <col min="8973" max="8973" width="1.85546875" hidden="1" customWidth="1"/>
    <col min="9221" max="9221" width="37" hidden="1" customWidth="1"/>
    <col min="9222" max="9222" width="11.28515625" hidden="1" customWidth="1"/>
    <col min="9223" max="9223" width="6.28515625" hidden="1" customWidth="1"/>
    <col min="9224" max="9224" width="5.5703125" hidden="1" customWidth="1"/>
    <col min="9225" max="9225" width="1.85546875" hidden="1" customWidth="1"/>
    <col min="9226" max="9226" width="6.28515625" hidden="1" customWidth="1"/>
    <col min="9227" max="9227" width="6.140625" hidden="1" customWidth="1"/>
    <col min="9228" max="9228" width="23.28515625" hidden="1" customWidth="1"/>
    <col min="9229" max="9229" width="1.85546875" hidden="1" customWidth="1"/>
    <col min="9477" max="9477" width="37" hidden="1" customWidth="1"/>
    <col min="9478" max="9478" width="11.28515625" hidden="1" customWidth="1"/>
    <col min="9479" max="9479" width="6.28515625" hidden="1" customWidth="1"/>
    <col min="9480" max="9480" width="5.5703125" hidden="1" customWidth="1"/>
    <col min="9481" max="9481" width="1.85546875" hidden="1" customWidth="1"/>
    <col min="9482" max="9482" width="6.28515625" hidden="1" customWidth="1"/>
    <col min="9483" max="9483" width="6.140625" hidden="1" customWidth="1"/>
    <col min="9484" max="9484" width="23.28515625" hidden="1" customWidth="1"/>
    <col min="9485" max="9485" width="1.85546875" hidden="1" customWidth="1"/>
    <col min="9733" max="9733" width="37" hidden="1" customWidth="1"/>
    <col min="9734" max="9734" width="11.28515625" hidden="1" customWidth="1"/>
    <col min="9735" max="9735" width="6.28515625" hidden="1" customWidth="1"/>
    <col min="9736" max="9736" width="5.5703125" hidden="1" customWidth="1"/>
    <col min="9737" max="9737" width="1.85546875" hidden="1" customWidth="1"/>
    <col min="9738" max="9738" width="6.28515625" hidden="1" customWidth="1"/>
    <col min="9739" max="9739" width="6.140625" hidden="1" customWidth="1"/>
    <col min="9740" max="9740" width="23.28515625" hidden="1" customWidth="1"/>
    <col min="9741" max="9741" width="1.85546875" hidden="1" customWidth="1"/>
    <col min="9989" max="9989" width="37" hidden="1" customWidth="1"/>
    <col min="9990" max="9990" width="11.28515625" hidden="1" customWidth="1"/>
    <col min="9991" max="9991" width="6.28515625" hidden="1" customWidth="1"/>
    <col min="9992" max="9992" width="5.5703125" hidden="1" customWidth="1"/>
    <col min="9993" max="9993" width="1.85546875" hidden="1" customWidth="1"/>
    <col min="9994" max="9994" width="6.28515625" hidden="1" customWidth="1"/>
    <col min="9995" max="9995" width="6.140625" hidden="1" customWidth="1"/>
    <col min="9996" max="9996" width="23.28515625" hidden="1" customWidth="1"/>
    <col min="9997" max="9997" width="1.85546875" hidden="1" customWidth="1"/>
    <col min="10245" max="10245" width="37" hidden="1" customWidth="1"/>
    <col min="10246" max="10246" width="11.28515625" hidden="1" customWidth="1"/>
    <col min="10247" max="10247" width="6.28515625" hidden="1" customWidth="1"/>
    <col min="10248" max="10248" width="5.5703125" hidden="1" customWidth="1"/>
    <col min="10249" max="10249" width="1.85546875" hidden="1" customWidth="1"/>
    <col min="10250" max="10250" width="6.28515625" hidden="1" customWidth="1"/>
    <col min="10251" max="10251" width="6.140625" hidden="1" customWidth="1"/>
    <col min="10252" max="10252" width="23.28515625" hidden="1" customWidth="1"/>
    <col min="10253" max="10253" width="1.85546875" hidden="1" customWidth="1"/>
    <col min="10501" max="10501" width="37" hidden="1" customWidth="1"/>
    <col min="10502" max="10502" width="11.28515625" hidden="1" customWidth="1"/>
    <col min="10503" max="10503" width="6.28515625" hidden="1" customWidth="1"/>
    <col min="10504" max="10504" width="5.5703125" hidden="1" customWidth="1"/>
    <col min="10505" max="10505" width="1.85546875" hidden="1" customWidth="1"/>
    <col min="10506" max="10506" width="6.28515625" hidden="1" customWidth="1"/>
    <col min="10507" max="10507" width="6.140625" hidden="1" customWidth="1"/>
    <col min="10508" max="10508" width="23.28515625" hidden="1" customWidth="1"/>
    <col min="10509" max="10509" width="1.85546875" hidden="1" customWidth="1"/>
    <col min="10757" max="10757" width="37" hidden="1" customWidth="1"/>
    <col min="10758" max="10758" width="11.28515625" hidden="1" customWidth="1"/>
    <col min="10759" max="10759" width="6.28515625" hidden="1" customWidth="1"/>
    <col min="10760" max="10760" width="5.5703125" hidden="1" customWidth="1"/>
    <col min="10761" max="10761" width="1.85546875" hidden="1" customWidth="1"/>
    <col min="10762" max="10762" width="6.28515625" hidden="1" customWidth="1"/>
    <col min="10763" max="10763" width="6.140625" hidden="1" customWidth="1"/>
    <col min="10764" max="10764" width="23.28515625" hidden="1" customWidth="1"/>
    <col min="10765" max="10765" width="1.85546875" hidden="1" customWidth="1"/>
    <col min="11013" max="11013" width="37" hidden="1" customWidth="1"/>
    <col min="11014" max="11014" width="11.28515625" hidden="1" customWidth="1"/>
    <col min="11015" max="11015" width="6.28515625" hidden="1" customWidth="1"/>
    <col min="11016" max="11016" width="5.5703125" hidden="1" customWidth="1"/>
    <col min="11017" max="11017" width="1.85546875" hidden="1" customWidth="1"/>
    <col min="11018" max="11018" width="6.28515625" hidden="1" customWidth="1"/>
    <col min="11019" max="11019" width="6.140625" hidden="1" customWidth="1"/>
    <col min="11020" max="11020" width="23.28515625" hidden="1" customWidth="1"/>
    <col min="11021" max="11021" width="1.85546875" hidden="1" customWidth="1"/>
    <col min="11269" max="11269" width="37" hidden="1" customWidth="1"/>
    <col min="11270" max="11270" width="11.28515625" hidden="1" customWidth="1"/>
    <col min="11271" max="11271" width="6.28515625" hidden="1" customWidth="1"/>
    <col min="11272" max="11272" width="5.5703125" hidden="1" customWidth="1"/>
    <col min="11273" max="11273" width="1.85546875" hidden="1" customWidth="1"/>
    <col min="11274" max="11274" width="6.28515625" hidden="1" customWidth="1"/>
    <col min="11275" max="11275" width="6.140625" hidden="1" customWidth="1"/>
    <col min="11276" max="11276" width="23.28515625" hidden="1" customWidth="1"/>
    <col min="11277" max="11277" width="1.85546875" hidden="1" customWidth="1"/>
    <col min="11525" max="11525" width="37" hidden="1" customWidth="1"/>
    <col min="11526" max="11526" width="11.28515625" hidden="1" customWidth="1"/>
    <col min="11527" max="11527" width="6.28515625" hidden="1" customWidth="1"/>
    <col min="11528" max="11528" width="5.5703125" hidden="1" customWidth="1"/>
    <col min="11529" max="11529" width="1.85546875" hidden="1" customWidth="1"/>
    <col min="11530" max="11530" width="6.28515625" hidden="1" customWidth="1"/>
    <col min="11531" max="11531" width="6.140625" hidden="1" customWidth="1"/>
    <col min="11532" max="11532" width="23.28515625" hidden="1" customWidth="1"/>
    <col min="11533" max="11533" width="1.85546875" hidden="1" customWidth="1"/>
    <col min="11781" max="11781" width="37" hidden="1" customWidth="1"/>
    <col min="11782" max="11782" width="11.28515625" hidden="1" customWidth="1"/>
    <col min="11783" max="11783" width="6.28515625" hidden="1" customWidth="1"/>
    <col min="11784" max="11784" width="5.5703125" hidden="1" customWidth="1"/>
    <col min="11785" max="11785" width="1.85546875" hidden="1" customWidth="1"/>
    <col min="11786" max="11786" width="6.28515625" hidden="1" customWidth="1"/>
    <col min="11787" max="11787" width="6.140625" hidden="1" customWidth="1"/>
    <col min="11788" max="11788" width="23.28515625" hidden="1" customWidth="1"/>
    <col min="11789" max="11789" width="1.85546875" hidden="1" customWidth="1"/>
    <col min="12037" max="12037" width="37" hidden="1" customWidth="1"/>
    <col min="12038" max="12038" width="11.28515625" hidden="1" customWidth="1"/>
    <col min="12039" max="12039" width="6.28515625" hidden="1" customWidth="1"/>
    <col min="12040" max="12040" width="5.5703125" hidden="1" customWidth="1"/>
    <col min="12041" max="12041" width="1.85546875" hidden="1" customWidth="1"/>
    <col min="12042" max="12042" width="6.28515625" hidden="1" customWidth="1"/>
    <col min="12043" max="12043" width="6.140625" hidden="1" customWidth="1"/>
    <col min="12044" max="12044" width="23.28515625" hidden="1" customWidth="1"/>
    <col min="12045" max="12045" width="1.85546875" hidden="1" customWidth="1"/>
    <col min="12293" max="12293" width="37" hidden="1" customWidth="1"/>
    <col min="12294" max="12294" width="11.28515625" hidden="1" customWidth="1"/>
    <col min="12295" max="12295" width="6.28515625" hidden="1" customWidth="1"/>
    <col min="12296" max="12296" width="5.5703125" hidden="1" customWidth="1"/>
    <col min="12297" max="12297" width="1.85546875" hidden="1" customWidth="1"/>
    <col min="12298" max="12298" width="6.28515625" hidden="1" customWidth="1"/>
    <col min="12299" max="12299" width="6.140625" hidden="1" customWidth="1"/>
    <col min="12300" max="12300" width="23.28515625" hidden="1" customWidth="1"/>
    <col min="12301" max="12301" width="1.85546875" hidden="1" customWidth="1"/>
    <col min="12549" max="12549" width="37" hidden="1" customWidth="1"/>
    <col min="12550" max="12550" width="11.28515625" hidden="1" customWidth="1"/>
    <col min="12551" max="12551" width="6.28515625" hidden="1" customWidth="1"/>
    <col min="12552" max="12552" width="5.5703125" hidden="1" customWidth="1"/>
    <col min="12553" max="12553" width="1.85546875" hidden="1" customWidth="1"/>
    <col min="12554" max="12554" width="6.28515625" hidden="1" customWidth="1"/>
    <col min="12555" max="12555" width="6.140625" hidden="1" customWidth="1"/>
    <col min="12556" max="12556" width="23.28515625" hidden="1" customWidth="1"/>
    <col min="12557" max="12557" width="1.85546875" hidden="1" customWidth="1"/>
    <col min="12805" max="12805" width="37" hidden="1" customWidth="1"/>
    <col min="12806" max="12806" width="11.28515625" hidden="1" customWidth="1"/>
    <col min="12807" max="12807" width="6.28515625" hidden="1" customWidth="1"/>
    <col min="12808" max="12808" width="5.5703125" hidden="1" customWidth="1"/>
    <col min="12809" max="12809" width="1.85546875" hidden="1" customWidth="1"/>
    <col min="12810" max="12810" width="6.28515625" hidden="1" customWidth="1"/>
    <col min="12811" max="12811" width="6.140625" hidden="1" customWidth="1"/>
    <col min="12812" max="12812" width="23.28515625" hidden="1" customWidth="1"/>
    <col min="12813" max="12813" width="1.85546875" hidden="1" customWidth="1"/>
    <col min="13061" max="13061" width="37" hidden="1" customWidth="1"/>
    <col min="13062" max="13062" width="11.28515625" hidden="1" customWidth="1"/>
    <col min="13063" max="13063" width="6.28515625" hidden="1" customWidth="1"/>
    <col min="13064" max="13064" width="5.5703125" hidden="1" customWidth="1"/>
    <col min="13065" max="13065" width="1.85546875" hidden="1" customWidth="1"/>
    <col min="13066" max="13066" width="6.28515625" hidden="1" customWidth="1"/>
    <col min="13067" max="13067" width="6.140625" hidden="1" customWidth="1"/>
    <col min="13068" max="13068" width="23.28515625" hidden="1" customWidth="1"/>
    <col min="13069" max="13069" width="1.85546875" hidden="1" customWidth="1"/>
    <col min="13317" max="13317" width="37" hidden="1" customWidth="1"/>
    <col min="13318" max="13318" width="11.28515625" hidden="1" customWidth="1"/>
    <col min="13319" max="13319" width="6.28515625" hidden="1" customWidth="1"/>
    <col min="13320" max="13320" width="5.5703125" hidden="1" customWidth="1"/>
    <col min="13321" max="13321" width="1.85546875" hidden="1" customWidth="1"/>
    <col min="13322" max="13322" width="6.28515625" hidden="1" customWidth="1"/>
    <col min="13323" max="13323" width="6.140625" hidden="1" customWidth="1"/>
    <col min="13324" max="13324" width="23.28515625" hidden="1" customWidth="1"/>
    <col min="13325" max="13325" width="1.85546875" hidden="1" customWidth="1"/>
    <col min="13573" max="13573" width="37" hidden="1" customWidth="1"/>
    <col min="13574" max="13574" width="11.28515625" hidden="1" customWidth="1"/>
    <col min="13575" max="13575" width="6.28515625" hidden="1" customWidth="1"/>
    <col min="13576" max="13576" width="5.5703125" hidden="1" customWidth="1"/>
    <col min="13577" max="13577" width="1.85546875" hidden="1" customWidth="1"/>
    <col min="13578" max="13578" width="6.28515625" hidden="1" customWidth="1"/>
    <col min="13579" max="13579" width="6.140625" hidden="1" customWidth="1"/>
    <col min="13580" max="13580" width="23.28515625" hidden="1" customWidth="1"/>
    <col min="13581" max="13581" width="1.85546875" hidden="1" customWidth="1"/>
    <col min="13829" max="13829" width="37" hidden="1" customWidth="1"/>
    <col min="13830" max="13830" width="11.28515625" hidden="1" customWidth="1"/>
    <col min="13831" max="13831" width="6.28515625" hidden="1" customWidth="1"/>
    <col min="13832" max="13832" width="5.5703125" hidden="1" customWidth="1"/>
    <col min="13833" max="13833" width="1.85546875" hidden="1" customWidth="1"/>
    <col min="13834" max="13834" width="6.28515625" hidden="1" customWidth="1"/>
    <col min="13835" max="13835" width="6.140625" hidden="1" customWidth="1"/>
    <col min="13836" max="13836" width="23.28515625" hidden="1" customWidth="1"/>
    <col min="13837" max="13837" width="1.85546875" hidden="1" customWidth="1"/>
    <col min="14085" max="14085" width="37" hidden="1" customWidth="1"/>
    <col min="14086" max="14086" width="11.28515625" hidden="1" customWidth="1"/>
    <col min="14087" max="14087" width="6.28515625" hidden="1" customWidth="1"/>
    <col min="14088" max="14088" width="5.5703125" hidden="1" customWidth="1"/>
    <col min="14089" max="14089" width="1.85546875" hidden="1" customWidth="1"/>
    <col min="14090" max="14090" width="6.28515625" hidden="1" customWidth="1"/>
    <col min="14091" max="14091" width="6.140625" hidden="1" customWidth="1"/>
    <col min="14092" max="14092" width="23.28515625" hidden="1" customWidth="1"/>
    <col min="14093" max="14093" width="1.85546875" hidden="1" customWidth="1"/>
    <col min="14341" max="14341" width="37" hidden="1" customWidth="1"/>
    <col min="14342" max="14342" width="11.28515625" hidden="1" customWidth="1"/>
    <col min="14343" max="14343" width="6.28515625" hidden="1" customWidth="1"/>
    <col min="14344" max="14344" width="5.5703125" hidden="1" customWidth="1"/>
    <col min="14345" max="14345" width="1.85546875" hidden="1" customWidth="1"/>
    <col min="14346" max="14346" width="6.28515625" hidden="1" customWidth="1"/>
    <col min="14347" max="14347" width="6.140625" hidden="1" customWidth="1"/>
    <col min="14348" max="14348" width="23.28515625" hidden="1" customWidth="1"/>
    <col min="14349" max="14349" width="1.85546875" hidden="1" customWidth="1"/>
    <col min="14597" max="14597" width="37" hidden="1" customWidth="1"/>
    <col min="14598" max="14598" width="11.28515625" hidden="1" customWidth="1"/>
    <col min="14599" max="14599" width="6.28515625" hidden="1" customWidth="1"/>
    <col min="14600" max="14600" width="5.5703125" hidden="1" customWidth="1"/>
    <col min="14601" max="14601" width="1.85546875" hidden="1" customWidth="1"/>
    <col min="14602" max="14602" width="6.28515625" hidden="1" customWidth="1"/>
    <col min="14603" max="14603" width="6.140625" hidden="1" customWidth="1"/>
    <col min="14604" max="14604" width="23.28515625" hidden="1" customWidth="1"/>
    <col min="14605" max="14605" width="1.85546875" hidden="1" customWidth="1"/>
    <col min="14853" max="14853" width="37" hidden="1" customWidth="1"/>
    <col min="14854" max="14854" width="11.28515625" hidden="1" customWidth="1"/>
    <col min="14855" max="14855" width="6.28515625" hidden="1" customWidth="1"/>
    <col min="14856" max="14856" width="5.5703125" hidden="1" customWidth="1"/>
    <col min="14857" max="14857" width="1.85546875" hidden="1" customWidth="1"/>
    <col min="14858" max="14858" width="6.28515625" hidden="1" customWidth="1"/>
    <col min="14859" max="14859" width="6.140625" hidden="1" customWidth="1"/>
    <col min="14860" max="14860" width="23.28515625" hidden="1" customWidth="1"/>
    <col min="14861" max="14861" width="1.85546875" hidden="1" customWidth="1"/>
    <col min="15109" max="15109" width="37" hidden="1" customWidth="1"/>
    <col min="15110" max="15110" width="11.28515625" hidden="1" customWidth="1"/>
    <col min="15111" max="15111" width="6.28515625" hidden="1" customWidth="1"/>
    <col min="15112" max="15112" width="5.5703125" hidden="1" customWidth="1"/>
    <col min="15113" max="15113" width="1.85546875" hidden="1" customWidth="1"/>
    <col min="15114" max="15114" width="6.28515625" hidden="1" customWidth="1"/>
    <col min="15115" max="15115" width="6.140625" hidden="1" customWidth="1"/>
    <col min="15116" max="15116" width="23.28515625" hidden="1" customWidth="1"/>
    <col min="15117" max="15117" width="1.85546875" hidden="1" customWidth="1"/>
    <col min="15365" max="15365" width="37" hidden="1" customWidth="1"/>
    <col min="15366" max="15366" width="11.28515625" hidden="1" customWidth="1"/>
    <col min="15367" max="15367" width="6.28515625" hidden="1" customWidth="1"/>
    <col min="15368" max="15368" width="5.5703125" hidden="1" customWidth="1"/>
    <col min="15369" max="15369" width="1.85546875" hidden="1" customWidth="1"/>
    <col min="15370" max="15370" width="6.28515625" hidden="1" customWidth="1"/>
    <col min="15371" max="15371" width="6.140625" hidden="1" customWidth="1"/>
    <col min="15372" max="15372" width="23.28515625" hidden="1" customWidth="1"/>
    <col min="15373" max="15373" width="1.85546875" hidden="1" customWidth="1"/>
    <col min="15621" max="15621" width="37" hidden="1" customWidth="1"/>
    <col min="15622" max="15622" width="11.28515625" hidden="1" customWidth="1"/>
    <col min="15623" max="15623" width="6.28515625" hidden="1" customWidth="1"/>
    <col min="15624" max="15624" width="5.5703125" hidden="1" customWidth="1"/>
    <col min="15625" max="15625" width="1.85546875" hidden="1" customWidth="1"/>
    <col min="15626" max="15626" width="6.28515625" hidden="1" customWidth="1"/>
    <col min="15627" max="15627" width="6.140625" hidden="1" customWidth="1"/>
    <col min="15628" max="15628" width="23.28515625" hidden="1" customWidth="1"/>
    <col min="15629" max="15629" width="1.85546875" hidden="1" customWidth="1"/>
    <col min="15877" max="15877" width="37" hidden="1" customWidth="1"/>
    <col min="15878" max="15878" width="11.28515625" hidden="1" customWidth="1"/>
    <col min="15879" max="15879" width="6.28515625" hidden="1" customWidth="1"/>
    <col min="15880" max="15880" width="5.5703125" hidden="1" customWidth="1"/>
    <col min="15881" max="15881" width="1.85546875" hidden="1" customWidth="1"/>
    <col min="15882" max="15882" width="6.28515625" hidden="1" customWidth="1"/>
    <col min="15883" max="15883" width="6.140625" hidden="1" customWidth="1"/>
    <col min="15884" max="15884" width="23.28515625" hidden="1" customWidth="1"/>
    <col min="15885" max="15885" width="1.85546875" hidden="1" customWidth="1"/>
    <col min="16133" max="16133" width="37" hidden="1" customWidth="1"/>
    <col min="16134" max="16134" width="11.28515625" hidden="1" customWidth="1"/>
    <col min="16135" max="16135" width="6.28515625" hidden="1" customWidth="1"/>
    <col min="16136" max="16136" width="5.5703125" hidden="1" customWidth="1"/>
    <col min="16137" max="16137" width="1.85546875" hidden="1" customWidth="1"/>
    <col min="16138" max="16138" width="6.28515625" hidden="1" customWidth="1"/>
    <col min="16139" max="16139" width="6.140625" hidden="1" customWidth="1"/>
    <col min="16140" max="16140" width="23.28515625" hidden="1" customWidth="1"/>
    <col min="16141" max="16141" width="1.85546875" hidden="1" customWidth="1"/>
    <col min="16142" max="16149" width="1.85546875" hidden="1"/>
  </cols>
  <sheetData>
    <row r="1" spans="2:262" ht="9.75" customHeight="1" thickBot="1" x14ac:dyDescent="0.3"/>
    <row r="2" spans="2:262" ht="27" thickBot="1" x14ac:dyDescent="0.3">
      <c r="B2" s="304" t="s">
        <v>14</v>
      </c>
      <c r="C2" s="305"/>
      <c r="D2" s="305"/>
      <c r="E2" s="305"/>
      <c r="F2" s="305"/>
      <c r="G2" s="305"/>
      <c r="H2" s="305"/>
      <c r="I2" s="305"/>
      <c r="J2" s="305"/>
      <c r="K2" s="305"/>
      <c r="L2" s="306"/>
      <c r="JB2" s="74"/>
    </row>
    <row r="3" spans="2:262" ht="14.25" customHeight="1" x14ac:dyDescent="0.25">
      <c r="C3" s="317"/>
      <c r="D3" s="318"/>
      <c r="E3" s="318"/>
      <c r="F3" s="318"/>
      <c r="G3" s="318"/>
      <c r="H3" s="318"/>
      <c r="I3" s="318"/>
      <c r="J3" s="318"/>
      <c r="K3" s="318"/>
      <c r="L3" s="318"/>
      <c r="JB3" s="74"/>
    </row>
    <row r="4" spans="2:262" x14ac:dyDescent="0.25">
      <c r="B4" s="298" t="s">
        <v>152</v>
      </c>
      <c r="C4" s="299"/>
      <c r="D4" s="299"/>
      <c r="E4" s="299"/>
      <c r="F4" s="299"/>
      <c r="G4" s="299"/>
      <c r="H4" s="299"/>
      <c r="I4" s="299"/>
      <c r="J4" s="299"/>
      <c r="K4" s="299"/>
      <c r="L4" s="300"/>
      <c r="JB4" s="74"/>
    </row>
    <row r="5" spans="2:262" ht="49.5" customHeight="1" x14ac:dyDescent="0.25">
      <c r="B5" s="167"/>
      <c r="C5" s="319" t="s">
        <v>16</v>
      </c>
      <c r="D5" s="320"/>
      <c r="E5" s="319" t="s">
        <v>17</v>
      </c>
      <c r="F5" s="320"/>
      <c r="G5" s="290" t="s">
        <v>181</v>
      </c>
      <c r="H5" s="291"/>
      <c r="I5" s="322" t="s">
        <v>182</v>
      </c>
      <c r="J5" s="323"/>
      <c r="K5" s="324" t="s">
        <v>18</v>
      </c>
      <c r="L5" s="324"/>
      <c r="JB5" s="74"/>
    </row>
    <row r="6" spans="2:262" ht="23.25" hidden="1" customHeight="1" x14ac:dyDescent="0.25">
      <c r="B6" s="191" t="s">
        <v>190</v>
      </c>
      <c r="C6" s="311"/>
      <c r="D6" s="312"/>
      <c r="E6" s="311"/>
      <c r="F6" s="312"/>
      <c r="G6" s="311"/>
      <c r="H6" s="312"/>
      <c r="I6" s="311"/>
      <c r="J6" s="312"/>
      <c r="K6" s="313" t="str">
        <f>IF(SUM(C6:J6)=0,"",SUM(C6:J6))</f>
        <v/>
      </c>
      <c r="L6" s="314"/>
      <c r="M6" s="84"/>
      <c r="N6" s="76"/>
      <c r="JB6" s="74"/>
    </row>
    <row r="7" spans="2:262" ht="23.25" hidden="1" customHeight="1" x14ac:dyDescent="0.25">
      <c r="B7" s="191" t="s">
        <v>191</v>
      </c>
      <c r="C7" s="311"/>
      <c r="D7" s="312"/>
      <c r="E7" s="311"/>
      <c r="F7" s="312"/>
      <c r="G7" s="311"/>
      <c r="H7" s="312"/>
      <c r="I7" s="311"/>
      <c r="J7" s="312"/>
      <c r="K7" s="313" t="str">
        <f t="shared" ref="K7:K8" si="0">IF(SUM(C7:J7)=0,"",SUM(C7:J7))</f>
        <v/>
      </c>
      <c r="L7" s="314"/>
      <c r="M7" s="84"/>
      <c r="N7" s="76"/>
      <c r="JB7" s="74"/>
    </row>
    <row r="8" spans="2:262" ht="23.25" hidden="1" customHeight="1" x14ac:dyDescent="0.25">
      <c r="B8" s="191" t="s">
        <v>192</v>
      </c>
      <c r="C8" s="311"/>
      <c r="D8" s="312"/>
      <c r="E8" s="311"/>
      <c r="F8" s="312"/>
      <c r="G8" s="311"/>
      <c r="H8" s="312"/>
      <c r="I8" s="311"/>
      <c r="J8" s="312"/>
      <c r="K8" s="313" t="str">
        <f t="shared" si="0"/>
        <v/>
      </c>
      <c r="L8" s="314"/>
      <c r="M8" s="84"/>
      <c r="N8" s="76"/>
      <c r="JB8" s="74"/>
    </row>
    <row r="9" spans="2:262" ht="23.25" customHeight="1" x14ac:dyDescent="0.25">
      <c r="B9" s="192" t="s">
        <v>193</v>
      </c>
      <c r="C9" s="315"/>
      <c r="D9" s="315"/>
      <c r="E9" s="315"/>
      <c r="F9" s="315"/>
      <c r="G9" s="315"/>
      <c r="H9" s="315"/>
      <c r="I9" s="315"/>
      <c r="J9" s="315"/>
      <c r="K9" s="316" t="str">
        <f>IF(SUM(C9:J9)=0,"",SUM(C9:J9))</f>
        <v/>
      </c>
      <c r="L9" s="316"/>
      <c r="M9" s="84"/>
      <c r="N9" s="76"/>
      <c r="JB9" s="74"/>
    </row>
    <row r="10" spans="2:262" ht="16.5" thickBot="1" x14ac:dyDescent="0.3">
      <c r="C10" s="128"/>
      <c r="D10" s="6"/>
      <c r="E10" s="6"/>
      <c r="F10" s="6"/>
      <c r="G10" s="6"/>
      <c r="H10" s="6"/>
      <c r="I10" s="6"/>
      <c r="J10" s="6"/>
      <c r="K10" s="6"/>
      <c r="L10" s="6"/>
      <c r="M10" s="84"/>
      <c r="N10" s="76"/>
      <c r="JB10" s="74"/>
    </row>
    <row r="11" spans="2:262" ht="27" customHeight="1" thickBot="1" x14ac:dyDescent="0.3">
      <c r="B11" s="301" t="s">
        <v>19</v>
      </c>
      <c r="C11" s="302"/>
      <c r="D11" s="302"/>
      <c r="E11" s="302"/>
      <c r="F11" s="302"/>
      <c r="G11" s="302"/>
      <c r="H11" s="302"/>
      <c r="I11" s="302"/>
      <c r="J11" s="302"/>
      <c r="K11" s="302"/>
      <c r="L11" s="303"/>
      <c r="M11" s="84"/>
      <c r="N11" s="76"/>
      <c r="JB11" s="74"/>
    </row>
    <row r="12" spans="2:262" ht="15.75" customHeight="1" x14ac:dyDescent="0.25">
      <c r="C12" s="129"/>
      <c r="D12" s="130"/>
      <c r="E12" s="130"/>
      <c r="F12" s="130"/>
      <c r="G12" s="130"/>
      <c r="H12" s="130"/>
      <c r="I12" s="130"/>
      <c r="J12" s="130"/>
      <c r="K12" s="130"/>
      <c r="L12" s="130"/>
      <c r="M12" s="84"/>
      <c r="N12" s="76"/>
      <c r="JB12" s="74"/>
    </row>
    <row r="13" spans="2:262" ht="15.75" customHeight="1" x14ac:dyDescent="0.25">
      <c r="B13" s="307" t="s">
        <v>153</v>
      </c>
      <c r="C13" s="307"/>
      <c r="D13" s="307"/>
      <c r="E13" s="307"/>
      <c r="F13" s="307"/>
      <c r="G13" s="307"/>
      <c r="H13" s="307"/>
      <c r="I13" s="307"/>
      <c r="J13" s="307"/>
      <c r="K13" s="307"/>
      <c r="L13" s="307"/>
      <c r="M13" s="84"/>
      <c r="N13" s="76"/>
      <c r="JB13" s="74"/>
    </row>
    <row r="14" spans="2:262" ht="15.75" x14ac:dyDescent="0.25">
      <c r="B14" s="307"/>
      <c r="C14" s="307"/>
      <c r="D14" s="307"/>
      <c r="E14" s="307"/>
      <c r="F14" s="307"/>
      <c r="G14" s="307"/>
      <c r="H14" s="307"/>
      <c r="I14" s="307"/>
      <c r="J14" s="307"/>
      <c r="K14" s="307"/>
      <c r="L14" s="307"/>
      <c r="M14" s="84"/>
      <c r="N14" s="76"/>
      <c r="JB14" s="74"/>
    </row>
    <row r="15" spans="2:262" s="2" customFormat="1" ht="31.5" customHeight="1" x14ac:dyDescent="0.25">
      <c r="B15" s="308" t="s">
        <v>20</v>
      </c>
      <c r="C15" s="309"/>
      <c r="D15" s="310"/>
      <c r="E15" s="308" t="s">
        <v>21</v>
      </c>
      <c r="F15" s="309"/>
      <c r="G15" s="309"/>
      <c r="H15" s="308" t="s">
        <v>22</v>
      </c>
      <c r="I15" s="309"/>
      <c r="J15" s="310"/>
      <c r="K15" s="321" t="s">
        <v>23</v>
      </c>
      <c r="L15" s="321"/>
      <c r="M15" s="45"/>
      <c r="N15" s="78"/>
      <c r="JB15" s="83"/>
    </row>
    <row r="16" spans="2:262" ht="31.5" customHeight="1" x14ac:dyDescent="0.25">
      <c r="B16" s="289"/>
      <c r="C16" s="289"/>
      <c r="D16" s="289"/>
      <c r="E16" s="294"/>
      <c r="F16" s="294"/>
      <c r="G16" s="294"/>
      <c r="H16" s="294"/>
      <c r="I16" s="294"/>
      <c r="J16" s="294"/>
      <c r="K16" s="297"/>
      <c r="L16" s="297"/>
      <c r="M16" s="84"/>
      <c r="N16" s="76"/>
      <c r="JB16" s="74"/>
    </row>
    <row r="17" spans="2:262" ht="31.5" customHeight="1" x14ac:dyDescent="0.25">
      <c r="B17" s="289"/>
      <c r="C17" s="289"/>
      <c r="D17" s="289"/>
      <c r="E17" s="294"/>
      <c r="F17" s="294"/>
      <c r="G17" s="294"/>
      <c r="H17" s="294"/>
      <c r="I17" s="294"/>
      <c r="J17" s="294"/>
      <c r="K17" s="297"/>
      <c r="L17" s="297"/>
      <c r="M17" s="84"/>
      <c r="N17" s="76"/>
      <c r="JB17" s="74"/>
    </row>
    <row r="18" spans="2:262" ht="31.5" customHeight="1" x14ac:dyDescent="0.25">
      <c r="B18" s="289"/>
      <c r="C18" s="289"/>
      <c r="D18" s="289"/>
      <c r="E18" s="294"/>
      <c r="F18" s="294"/>
      <c r="G18" s="294"/>
      <c r="H18" s="294"/>
      <c r="I18" s="294"/>
      <c r="J18" s="294"/>
      <c r="K18" s="297"/>
      <c r="L18" s="297"/>
      <c r="M18" s="84"/>
      <c r="N18" s="76"/>
      <c r="JB18" s="74"/>
    </row>
    <row r="19" spans="2:262" ht="31.5" customHeight="1" x14ac:dyDescent="0.25">
      <c r="B19" s="289"/>
      <c r="C19" s="289"/>
      <c r="D19" s="289"/>
      <c r="E19" s="294"/>
      <c r="F19" s="294"/>
      <c r="G19" s="294"/>
      <c r="H19" s="294"/>
      <c r="I19" s="294"/>
      <c r="J19" s="294"/>
      <c r="K19" s="297"/>
      <c r="L19" s="297"/>
      <c r="M19" s="84"/>
      <c r="N19" s="76"/>
      <c r="JB19" s="74"/>
    </row>
    <row r="20" spans="2:262" ht="31.5" customHeight="1" x14ac:dyDescent="0.25">
      <c r="B20" s="289"/>
      <c r="C20" s="289"/>
      <c r="D20" s="289"/>
      <c r="E20" s="294"/>
      <c r="F20" s="294"/>
      <c r="G20" s="294"/>
      <c r="H20" s="294"/>
      <c r="I20" s="294"/>
      <c r="J20" s="294"/>
      <c r="K20" s="297"/>
      <c r="L20" s="297"/>
      <c r="M20" s="84"/>
      <c r="N20" s="76"/>
      <c r="JB20" s="74"/>
    </row>
    <row r="21" spans="2:262" ht="31.5" customHeight="1" x14ac:dyDescent="0.25">
      <c r="B21" s="289"/>
      <c r="C21" s="289"/>
      <c r="D21" s="289"/>
      <c r="E21" s="294"/>
      <c r="F21" s="294"/>
      <c r="G21" s="294"/>
      <c r="H21" s="294"/>
      <c r="I21" s="294"/>
      <c r="J21" s="294"/>
      <c r="K21" s="297"/>
      <c r="L21" s="297"/>
      <c r="M21" s="84"/>
      <c r="N21" s="76"/>
      <c r="JB21" s="74"/>
    </row>
    <row r="22" spans="2:262" ht="31.5" customHeight="1" x14ac:dyDescent="0.25">
      <c r="B22" s="289"/>
      <c r="C22" s="289"/>
      <c r="D22" s="289"/>
      <c r="E22" s="294"/>
      <c r="F22" s="294"/>
      <c r="G22" s="294"/>
      <c r="H22" s="294"/>
      <c r="I22" s="294"/>
      <c r="J22" s="294"/>
      <c r="K22" s="297"/>
      <c r="L22" s="297"/>
      <c r="M22" s="84"/>
      <c r="N22" s="76"/>
      <c r="JB22" s="74"/>
    </row>
    <row r="23" spans="2:262" ht="31.5" customHeight="1" x14ac:dyDescent="0.25">
      <c r="B23" s="289"/>
      <c r="C23" s="289"/>
      <c r="D23" s="289"/>
      <c r="E23" s="294"/>
      <c r="F23" s="294"/>
      <c r="G23" s="294"/>
      <c r="H23" s="294"/>
      <c r="I23" s="294"/>
      <c r="J23" s="294"/>
      <c r="K23" s="297"/>
      <c r="L23" s="297"/>
      <c r="M23" s="84"/>
      <c r="N23" s="76"/>
      <c r="JB23" s="74"/>
    </row>
    <row r="24" spans="2:262" ht="30" customHeight="1" x14ac:dyDescent="0.25">
      <c r="B24" s="289"/>
      <c r="C24" s="289"/>
      <c r="D24" s="289"/>
      <c r="E24" s="294"/>
      <c r="F24" s="294"/>
      <c r="G24" s="294"/>
      <c r="H24" s="294"/>
      <c r="I24" s="294"/>
      <c r="J24" s="294"/>
      <c r="K24" s="297"/>
      <c r="L24" s="297"/>
      <c r="M24" s="84"/>
      <c r="N24" s="76"/>
      <c r="JB24" s="74"/>
    </row>
    <row r="25" spans="2:262" ht="31.5" customHeight="1" x14ac:dyDescent="0.25">
      <c r="B25" s="289"/>
      <c r="C25" s="289"/>
      <c r="D25" s="289"/>
      <c r="E25" s="294"/>
      <c r="F25" s="294"/>
      <c r="G25" s="294"/>
      <c r="H25" s="294"/>
      <c r="I25" s="294"/>
      <c r="J25" s="294"/>
      <c r="K25" s="297"/>
      <c r="L25" s="297"/>
      <c r="M25" s="84"/>
      <c r="N25" s="76"/>
      <c r="JB25" s="74"/>
    </row>
    <row r="26" spans="2:262" ht="15" hidden="1" customHeight="1" x14ac:dyDescent="0.25">
      <c r="C26" s="296"/>
      <c r="D26" s="296"/>
      <c r="E26" s="295"/>
      <c r="F26" s="296"/>
      <c r="G26" s="296"/>
      <c r="H26" s="295"/>
      <c r="I26" s="296"/>
      <c r="J26" s="329"/>
      <c r="K26" s="296"/>
      <c r="L26" s="296"/>
      <c r="M26" s="84"/>
      <c r="N26" s="76"/>
      <c r="JB26" s="74"/>
    </row>
    <row r="27" spans="2:262" ht="15.75" hidden="1" x14ac:dyDescent="0.25">
      <c r="C27" s="291"/>
      <c r="D27" s="291"/>
      <c r="E27" s="292"/>
      <c r="F27" s="293"/>
      <c r="G27" s="293"/>
      <c r="H27" s="292"/>
      <c r="I27" s="293"/>
      <c r="J27" s="327"/>
      <c r="K27" s="293"/>
      <c r="L27" s="293"/>
      <c r="M27" s="84"/>
      <c r="N27" s="76"/>
      <c r="JB27" s="74"/>
    </row>
    <row r="28" spans="2:262" ht="16.5" hidden="1" customHeight="1" x14ac:dyDescent="0.25">
      <c r="C28" s="291"/>
      <c r="D28" s="291"/>
      <c r="E28" s="290"/>
      <c r="F28" s="291"/>
      <c r="G28" s="291"/>
      <c r="H28" s="290"/>
      <c r="I28" s="291"/>
      <c r="J28" s="328"/>
      <c r="K28" s="291"/>
      <c r="L28" s="291"/>
      <c r="M28" s="84"/>
      <c r="N28" s="76"/>
      <c r="JB28" s="74"/>
    </row>
    <row r="29" spans="2:262" ht="16.5" hidden="1" customHeight="1" x14ac:dyDescent="0.25">
      <c r="C29" s="326"/>
      <c r="D29" s="326"/>
      <c r="E29" s="290"/>
      <c r="F29" s="291"/>
      <c r="G29" s="291"/>
      <c r="H29" s="290"/>
      <c r="I29" s="291"/>
      <c r="J29" s="328"/>
      <c r="K29" s="330"/>
      <c r="L29" s="330"/>
      <c r="M29" s="84"/>
      <c r="N29" s="76"/>
      <c r="JB29" s="74"/>
    </row>
    <row r="30" spans="2:262" ht="15.75" hidden="1" x14ac:dyDescent="0.25">
      <c r="C30" s="291"/>
      <c r="D30" s="291"/>
      <c r="E30" s="290"/>
      <c r="F30" s="291"/>
      <c r="G30" s="291"/>
      <c r="H30" s="290"/>
      <c r="I30" s="291"/>
      <c r="J30" s="328"/>
      <c r="K30" s="291"/>
      <c r="L30" s="291"/>
      <c r="M30" s="84"/>
      <c r="N30" s="76"/>
      <c r="JB30" s="74"/>
    </row>
    <row r="31" spans="2:262" ht="15.75" hidden="1" x14ac:dyDescent="0.25">
      <c r="C31" s="291"/>
      <c r="D31" s="291"/>
      <c r="E31" s="292"/>
      <c r="F31" s="293"/>
      <c r="G31" s="293"/>
      <c r="H31" s="292"/>
      <c r="I31" s="293"/>
      <c r="J31" s="327"/>
      <c r="K31" s="293"/>
      <c r="L31" s="293"/>
      <c r="M31" s="84"/>
      <c r="N31" s="76"/>
      <c r="JB31" s="74"/>
    </row>
    <row r="32" spans="2:262" ht="15.75" x14ac:dyDescent="0.25">
      <c r="C32" s="130"/>
      <c r="D32" s="130"/>
      <c r="E32" s="130"/>
      <c r="F32" s="130"/>
      <c r="G32" s="130"/>
      <c r="H32" s="130"/>
      <c r="I32" s="130"/>
      <c r="J32" s="130"/>
      <c r="K32" s="130"/>
      <c r="L32" s="130"/>
      <c r="M32" s="84"/>
      <c r="N32" s="76"/>
      <c r="JB32" s="74"/>
    </row>
    <row r="33" spans="3:262" ht="15.75" customHeight="1" x14ac:dyDescent="0.25">
      <c r="C33" s="130"/>
      <c r="D33" s="130"/>
      <c r="E33" s="287" t="s">
        <v>24</v>
      </c>
      <c r="F33" s="287"/>
      <c r="G33" s="287"/>
      <c r="H33" s="287"/>
      <c r="I33" s="287"/>
      <c r="J33" s="287"/>
      <c r="K33" s="283"/>
      <c r="L33" s="284"/>
      <c r="M33" s="84"/>
      <c r="N33" s="76"/>
      <c r="JB33" s="74"/>
    </row>
    <row r="34" spans="3:262" ht="15.75" x14ac:dyDescent="0.25">
      <c r="C34" s="130"/>
      <c r="D34" s="130"/>
      <c r="E34" s="130"/>
      <c r="F34" s="130"/>
      <c r="G34" s="130"/>
      <c r="H34" s="130"/>
      <c r="I34" s="130"/>
      <c r="J34" s="130"/>
      <c r="K34" s="130"/>
      <c r="L34" s="130"/>
      <c r="M34" s="84"/>
      <c r="N34" s="76"/>
      <c r="JB34" s="74"/>
    </row>
    <row r="35" spans="3:262" ht="15.75" customHeight="1" x14ac:dyDescent="0.25">
      <c r="C35" s="287" t="s">
        <v>154</v>
      </c>
      <c r="D35" s="287"/>
      <c r="E35" s="287"/>
      <c r="F35" s="287"/>
      <c r="G35" s="287"/>
      <c r="H35" s="287"/>
      <c r="I35" s="287"/>
      <c r="J35" s="288"/>
      <c r="K35" s="285"/>
      <c r="L35" s="286"/>
      <c r="M35" s="84"/>
      <c r="N35" s="76"/>
      <c r="JB35" s="74"/>
    </row>
    <row r="36" spans="3:262" ht="9.75" customHeight="1" x14ac:dyDescent="0.25">
      <c r="C36" s="128"/>
      <c r="D36" s="6"/>
      <c r="E36" s="6"/>
      <c r="F36" s="6"/>
      <c r="G36" s="6"/>
      <c r="H36" s="6"/>
      <c r="I36" s="6"/>
      <c r="J36" s="6"/>
      <c r="K36" s="6"/>
      <c r="L36" s="6"/>
      <c r="M36" s="84"/>
      <c r="N36" s="76"/>
      <c r="JB36" s="74"/>
    </row>
    <row r="37" spans="3:262" ht="15.75" hidden="1" x14ac:dyDescent="0.25">
      <c r="C37" s="7"/>
      <c r="D37" s="6"/>
      <c r="E37" s="8"/>
      <c r="F37" s="8"/>
      <c r="G37" s="8"/>
      <c r="H37" s="8"/>
      <c r="I37" s="8"/>
      <c r="J37" s="8"/>
      <c r="K37" s="8"/>
      <c r="L37" s="8"/>
      <c r="M37" s="84"/>
      <c r="N37" s="76"/>
      <c r="JB37" s="74"/>
    </row>
    <row r="38" spans="3:262" ht="15.75" hidden="1" x14ac:dyDescent="0.25">
      <c r="C38" s="128"/>
      <c r="D38" s="6"/>
      <c r="E38" s="6"/>
      <c r="F38" s="6"/>
      <c r="G38" s="6"/>
      <c r="H38" s="6"/>
      <c r="I38" s="6"/>
      <c r="J38" s="6"/>
      <c r="K38" s="6"/>
      <c r="L38" s="6"/>
      <c r="M38" s="84"/>
      <c r="N38" s="76"/>
      <c r="JB38" s="74"/>
    </row>
    <row r="39" spans="3:262" ht="15.75" hidden="1" customHeight="1" x14ac:dyDescent="0.25">
      <c r="C39" s="128"/>
      <c r="D39" s="6"/>
      <c r="E39" s="8"/>
      <c r="F39" s="8"/>
      <c r="G39" s="8"/>
      <c r="H39" s="8"/>
      <c r="I39" s="8"/>
      <c r="J39" s="8"/>
      <c r="K39" s="8"/>
      <c r="L39" s="8"/>
      <c r="M39" s="84"/>
      <c r="N39" s="76"/>
      <c r="JB39" s="74"/>
    </row>
    <row r="40" spans="3:262" ht="13.9" hidden="1" customHeight="1" x14ac:dyDescent="0.25">
      <c r="C40" s="128"/>
      <c r="D40" s="6"/>
      <c r="E40" s="5"/>
      <c r="F40" s="5"/>
      <c r="G40" s="5"/>
      <c r="H40" s="5"/>
      <c r="I40" s="5"/>
      <c r="J40" s="5"/>
      <c r="K40" s="5"/>
      <c r="L40" s="5"/>
      <c r="M40" s="84"/>
      <c r="N40" s="76"/>
      <c r="JB40" s="74"/>
    </row>
    <row r="41" spans="3:262" ht="16.899999999999999" hidden="1" customHeight="1" x14ac:dyDescent="0.25">
      <c r="C41" s="128"/>
      <c r="D41" s="6"/>
      <c r="E41" s="131"/>
      <c r="F41" s="132"/>
      <c r="G41" s="132"/>
      <c r="H41" s="132"/>
      <c r="I41" s="132"/>
      <c r="J41" s="132"/>
      <c r="K41" s="132"/>
      <c r="L41" s="132"/>
      <c r="M41" s="84"/>
      <c r="N41" s="76"/>
      <c r="JB41" s="74"/>
    </row>
    <row r="42" spans="3:262" hidden="1" x14ac:dyDescent="0.25">
      <c r="C42" s="133"/>
      <c r="D42" s="133"/>
      <c r="E42" s="133"/>
      <c r="F42" s="133"/>
      <c r="G42" s="133"/>
      <c r="H42" s="133"/>
      <c r="I42" s="133"/>
      <c r="J42" s="133"/>
      <c r="K42" s="133"/>
      <c r="L42" s="133"/>
      <c r="JB42" s="74"/>
    </row>
    <row r="43" spans="3:262" s="2" customFormat="1" hidden="1" x14ac:dyDescent="0.25">
      <c r="C43" s="134"/>
      <c r="D43" s="134"/>
      <c r="E43" s="134"/>
      <c r="F43" s="134"/>
      <c r="G43" s="134"/>
      <c r="H43" s="134"/>
      <c r="I43" s="134"/>
      <c r="J43" s="134"/>
      <c r="K43" s="134"/>
      <c r="L43" s="134"/>
      <c r="JB43" s="83"/>
    </row>
    <row r="44" spans="3:262" s="3" customFormat="1" hidden="1" x14ac:dyDescent="0.25">
      <c r="C44" s="134"/>
      <c r="D44" s="134"/>
      <c r="E44" s="134"/>
      <c r="F44" s="134"/>
      <c r="G44" s="134"/>
      <c r="H44" s="134"/>
      <c r="I44" s="134"/>
      <c r="J44" s="134"/>
      <c r="K44" s="134"/>
      <c r="L44" s="134"/>
      <c r="M44"/>
      <c r="N44"/>
      <c r="JB44" s="4"/>
    </row>
    <row r="45" spans="3:262" s="3" customFormat="1" hidden="1" x14ac:dyDescent="0.25">
      <c r="C45" s="129"/>
      <c r="D45" s="129"/>
      <c r="E45" s="129"/>
      <c r="F45" s="129"/>
      <c r="G45" s="129"/>
      <c r="H45" s="129"/>
      <c r="I45" s="129"/>
      <c r="J45" s="129"/>
      <c r="K45" s="129"/>
      <c r="L45" s="129"/>
      <c r="M45"/>
      <c r="N45"/>
      <c r="JB45" s="4"/>
    </row>
    <row r="46" spans="3:262" s="3" customFormat="1" hidden="1" x14ac:dyDescent="0.25">
      <c r="C46" s="6"/>
      <c r="D46" s="6"/>
      <c r="E46" s="6"/>
      <c r="F46" s="6"/>
      <c r="G46" s="6"/>
      <c r="H46" s="6"/>
      <c r="I46" s="6"/>
      <c r="J46" s="6"/>
      <c r="K46" s="6"/>
      <c r="L46" s="6"/>
      <c r="M46"/>
      <c r="N46"/>
      <c r="JB46" s="4"/>
    </row>
    <row r="47" spans="3:262" s="3" customFormat="1" hidden="1" x14ac:dyDescent="0.25">
      <c r="C47" s="135"/>
      <c r="D47" s="7"/>
      <c r="E47" s="7"/>
      <c r="F47" s="7"/>
      <c r="G47" s="7"/>
      <c r="H47" s="7"/>
      <c r="I47" s="7"/>
      <c r="J47" s="7"/>
      <c r="K47" s="7"/>
      <c r="L47" s="7"/>
      <c r="M47"/>
      <c r="N47"/>
      <c r="JB47" s="4"/>
    </row>
    <row r="48" spans="3:262" hidden="1" x14ac:dyDescent="0.25">
      <c r="C48" s="128"/>
      <c r="D48" s="6"/>
      <c r="E48" s="8"/>
      <c r="F48" s="8"/>
      <c r="G48" s="8"/>
      <c r="H48" s="8"/>
      <c r="I48" s="8"/>
      <c r="J48" s="8"/>
      <c r="K48" s="8"/>
      <c r="L48" s="8"/>
      <c r="M48" s="84"/>
      <c r="JB48" s="74"/>
    </row>
    <row r="49" spans="3:262" hidden="1" x14ac:dyDescent="0.25">
      <c r="C49" s="128"/>
      <c r="D49" s="6"/>
      <c r="E49" s="6"/>
      <c r="F49" s="6"/>
      <c r="G49" s="6"/>
      <c r="H49" s="6"/>
      <c r="I49" s="6"/>
      <c r="J49" s="6"/>
      <c r="K49" s="6"/>
      <c r="L49" s="6"/>
      <c r="M49" s="84"/>
      <c r="JB49" s="74"/>
    </row>
    <row r="50" spans="3:262" hidden="1" x14ac:dyDescent="0.25">
      <c r="C50" s="128"/>
      <c r="D50" s="6"/>
      <c r="E50" s="8"/>
      <c r="F50" s="8"/>
      <c r="G50" s="8"/>
      <c r="H50" s="8"/>
      <c r="I50" s="8"/>
      <c r="J50" s="8"/>
      <c r="K50" s="8"/>
      <c r="L50" s="8"/>
      <c r="M50" s="84"/>
      <c r="JB50" s="74"/>
    </row>
    <row r="51" spans="3:262" ht="5.25" hidden="1" customHeight="1" x14ac:dyDescent="0.25">
      <c r="C51" s="128"/>
      <c r="D51" s="6"/>
      <c r="E51" s="6"/>
      <c r="F51" s="6"/>
      <c r="G51" s="6"/>
      <c r="H51" s="6"/>
      <c r="I51" s="6"/>
      <c r="J51" s="6"/>
      <c r="K51" s="6"/>
      <c r="L51" s="6"/>
      <c r="M51" s="84"/>
      <c r="JB51" s="74"/>
    </row>
    <row r="52" spans="3:262" hidden="1" x14ac:dyDescent="0.25">
      <c r="C52" s="128"/>
      <c r="D52" s="6"/>
      <c r="E52" s="8"/>
      <c r="F52" s="8"/>
      <c r="G52" s="8"/>
      <c r="H52" s="8"/>
      <c r="I52" s="8"/>
      <c r="J52" s="8"/>
      <c r="K52" s="8"/>
      <c r="L52" s="8"/>
      <c r="M52" s="84"/>
      <c r="JB52" s="74"/>
    </row>
    <row r="53" spans="3:262" ht="5.25" hidden="1" customHeight="1" x14ac:dyDescent="0.25">
      <c r="C53" s="128"/>
      <c r="D53" s="6"/>
      <c r="E53" s="6"/>
      <c r="F53" s="6"/>
      <c r="G53" s="6"/>
      <c r="H53" s="6"/>
      <c r="I53" s="6"/>
      <c r="J53" s="6"/>
      <c r="K53" s="6"/>
      <c r="L53" s="6"/>
      <c r="M53" s="84"/>
      <c r="JB53" s="74"/>
    </row>
    <row r="54" spans="3:262" hidden="1" x14ac:dyDescent="0.25">
      <c r="C54" s="128"/>
      <c r="D54" s="6"/>
      <c r="E54" s="8"/>
      <c r="F54" s="8"/>
      <c r="G54" s="8"/>
      <c r="H54" s="8"/>
      <c r="I54" s="8"/>
      <c r="J54" s="8"/>
      <c r="K54" s="8"/>
      <c r="L54" s="8"/>
      <c r="M54" s="84"/>
      <c r="JB54" s="74"/>
    </row>
    <row r="55" spans="3:262" ht="5.25" hidden="1" customHeight="1" x14ac:dyDescent="0.25">
      <c r="C55" s="128"/>
      <c r="D55" s="6"/>
      <c r="E55" s="6"/>
      <c r="F55" s="6"/>
      <c r="G55" s="6"/>
      <c r="H55" s="6"/>
      <c r="I55" s="6"/>
      <c r="J55" s="6"/>
      <c r="K55" s="6"/>
      <c r="L55" s="6"/>
      <c r="M55" s="84"/>
      <c r="JB55" s="74"/>
    </row>
    <row r="56" spans="3:262" hidden="1" x14ac:dyDescent="0.25">
      <c r="C56" s="128"/>
      <c r="D56" s="6"/>
      <c r="E56" s="8"/>
      <c r="F56" s="8"/>
      <c r="G56" s="8"/>
      <c r="H56" s="8"/>
      <c r="I56" s="8"/>
      <c r="J56" s="8"/>
      <c r="K56" s="8"/>
      <c r="L56" s="8"/>
      <c r="M56" s="84"/>
      <c r="JB56" s="74"/>
    </row>
    <row r="57" spans="3:262" ht="5.25" hidden="1" customHeight="1" x14ac:dyDescent="0.25">
      <c r="C57" s="128"/>
      <c r="D57" s="6"/>
      <c r="E57" s="6"/>
      <c r="F57" s="6"/>
      <c r="G57" s="6"/>
      <c r="H57" s="6"/>
      <c r="I57" s="6"/>
      <c r="J57" s="6"/>
      <c r="K57" s="6"/>
      <c r="L57" s="6"/>
      <c r="M57" s="84"/>
      <c r="JB57" s="74"/>
    </row>
    <row r="58" spans="3:262" hidden="1" x14ac:dyDescent="0.25">
      <c r="C58" s="128"/>
      <c r="D58" s="126"/>
      <c r="E58" s="8"/>
      <c r="F58" s="8"/>
      <c r="G58" s="8"/>
      <c r="H58" s="8"/>
      <c r="I58" s="6"/>
      <c r="J58" s="6"/>
      <c r="K58" s="6"/>
      <c r="L58" s="6"/>
      <c r="M58" s="84"/>
      <c r="JB58" s="74"/>
    </row>
    <row r="59" spans="3:262" hidden="1" x14ac:dyDescent="0.25">
      <c r="C59" s="127"/>
      <c r="D59" s="5"/>
      <c r="E59" s="125"/>
      <c r="F59" s="5"/>
      <c r="G59" s="5"/>
      <c r="H59" s="5"/>
      <c r="I59" s="5"/>
      <c r="J59" s="5"/>
      <c r="K59" s="5"/>
      <c r="L59" s="5"/>
      <c r="JB59" s="74"/>
    </row>
    <row r="60" spans="3:262" hidden="1" x14ac:dyDescent="0.25">
      <c r="C60" s="133"/>
      <c r="D60" s="133"/>
      <c r="E60" s="133"/>
      <c r="F60" s="133"/>
      <c r="G60" s="133"/>
      <c r="H60" s="133"/>
      <c r="I60" s="133"/>
      <c r="J60" s="133"/>
      <c r="K60" s="133"/>
      <c r="L60" s="133"/>
      <c r="JB60" s="74"/>
    </row>
    <row r="61" spans="3:262" ht="30" hidden="1" customHeight="1" x14ac:dyDescent="0.25">
      <c r="C61" s="135"/>
      <c r="D61" s="135"/>
      <c r="E61" s="135"/>
      <c r="F61" s="135"/>
      <c r="G61" s="135"/>
      <c r="H61" s="135"/>
      <c r="I61" s="135"/>
      <c r="J61" s="135"/>
      <c r="K61" s="135"/>
      <c r="L61" s="135"/>
      <c r="JB61" s="74"/>
    </row>
    <row r="62" spans="3:262" hidden="1" x14ac:dyDescent="0.25">
      <c r="C62" s="133"/>
      <c r="D62" s="133"/>
      <c r="E62" s="133"/>
      <c r="F62" s="133"/>
      <c r="G62" s="133"/>
      <c r="H62" s="133"/>
      <c r="I62" s="133"/>
      <c r="J62" s="133"/>
      <c r="K62" s="133"/>
      <c r="L62" s="133"/>
      <c r="JB62" s="74"/>
    </row>
    <row r="63" spans="3:262" hidden="1" x14ac:dyDescent="0.25">
      <c r="C63" s="5"/>
      <c r="D63" s="5"/>
      <c r="E63" s="5"/>
      <c r="F63" s="5"/>
      <c r="G63" s="5"/>
      <c r="H63" s="5"/>
      <c r="I63" s="5"/>
      <c r="J63" s="5"/>
      <c r="K63" s="5"/>
      <c r="L63" s="5"/>
      <c r="JB63" s="74"/>
    </row>
    <row r="64" spans="3:262" hidden="1" x14ac:dyDescent="0.25">
      <c r="C64" s="325"/>
      <c r="D64" s="247"/>
      <c r="E64" s="247"/>
      <c r="F64" s="247"/>
      <c r="G64" s="247"/>
      <c r="H64" s="247"/>
      <c r="I64" s="247"/>
      <c r="J64" s="247"/>
      <c r="K64" s="247"/>
      <c r="L64" s="247"/>
      <c r="JB64" s="74"/>
    </row>
    <row r="65" spans="262:262" hidden="1" x14ac:dyDescent="0.25">
      <c r="JB65" s="74"/>
    </row>
    <row r="66" spans="262:262" hidden="1" x14ac:dyDescent="0.25">
      <c r="JB66" s="74"/>
    </row>
    <row r="67" spans="262:262" hidden="1" x14ac:dyDescent="0.25">
      <c r="JB67" s="74"/>
    </row>
    <row r="68" spans="262:262" hidden="1" x14ac:dyDescent="0.25">
      <c r="JB68" s="74"/>
    </row>
    <row r="69" spans="262:262" ht="16.5" hidden="1" customHeight="1" x14ac:dyDescent="0.25">
      <c r="JB69" s="74"/>
    </row>
    <row r="70" spans="262:262" hidden="1" x14ac:dyDescent="0.25">
      <c r="JB70" s="74"/>
    </row>
    <row r="71" spans="262:262" hidden="1" x14ac:dyDescent="0.25">
      <c r="JB71" s="74"/>
    </row>
    <row r="72" spans="262:262" hidden="1" x14ac:dyDescent="0.25">
      <c r="JB72" s="74"/>
    </row>
    <row r="73" spans="262:262" hidden="1" x14ac:dyDescent="0.25">
      <c r="JB73" s="74"/>
    </row>
  </sheetData>
  <sheetProtection algorithmName="SHA-512" hashValue="3GvjZO1SpKC+z28JrAFe19tx01FnITlwTSl64YaFIpLCqHcZyebfPAGlz7N2eKbXky1StstNrWX4niCZbkyxkg==" saltValue="aPAU1viYk2x0C9nPBQsbbw==" spinCount="100000" sheet="1" objects="1" scenarios="1" selectLockedCells="1"/>
  <mergeCells count="103">
    <mergeCell ref="C64:L64"/>
    <mergeCell ref="E19:G19"/>
    <mergeCell ref="E20:G20"/>
    <mergeCell ref="E21:G21"/>
    <mergeCell ref="C28:D28"/>
    <mergeCell ref="C29:D29"/>
    <mergeCell ref="C30:D30"/>
    <mergeCell ref="C31:D31"/>
    <mergeCell ref="E22:G22"/>
    <mergeCell ref="C26:D26"/>
    <mergeCell ref="C27:D27"/>
    <mergeCell ref="K24:L24"/>
    <mergeCell ref="H31:J31"/>
    <mergeCell ref="H30:J30"/>
    <mergeCell ref="H29:J29"/>
    <mergeCell ref="H28:J28"/>
    <mergeCell ref="H27:J27"/>
    <mergeCell ref="H26:J26"/>
    <mergeCell ref="H25:J25"/>
    <mergeCell ref="H24:J24"/>
    <mergeCell ref="K31:L31"/>
    <mergeCell ref="K30:L30"/>
    <mergeCell ref="K29:L29"/>
    <mergeCell ref="K28:L28"/>
    <mergeCell ref="E5:F5"/>
    <mergeCell ref="E6:F6"/>
    <mergeCell ref="K15:L15"/>
    <mergeCell ref="E15:G15"/>
    <mergeCell ref="H15:J15"/>
    <mergeCell ref="E16:G16"/>
    <mergeCell ref="H16:J16"/>
    <mergeCell ref="E17:G17"/>
    <mergeCell ref="H17:J17"/>
    <mergeCell ref="G5:H5"/>
    <mergeCell ref="G6:H6"/>
    <mergeCell ref="I5:J5"/>
    <mergeCell ref="K5:L5"/>
    <mergeCell ref="I6:J6"/>
    <mergeCell ref="K6:L6"/>
    <mergeCell ref="K21:L21"/>
    <mergeCell ref="H21:J21"/>
    <mergeCell ref="H22:J22"/>
    <mergeCell ref="K22:L22"/>
    <mergeCell ref="E23:G23"/>
    <mergeCell ref="H23:J23"/>
    <mergeCell ref="K23:L23"/>
    <mergeCell ref="H19:J19"/>
    <mergeCell ref="K16:L16"/>
    <mergeCell ref="K19:L19"/>
    <mergeCell ref="H20:J20"/>
    <mergeCell ref="K20:L20"/>
    <mergeCell ref="K17:L17"/>
    <mergeCell ref="E18:G18"/>
    <mergeCell ref="H18:J18"/>
    <mergeCell ref="K18:L18"/>
    <mergeCell ref="K27:L27"/>
    <mergeCell ref="B4:L4"/>
    <mergeCell ref="B11:L11"/>
    <mergeCell ref="B2:L2"/>
    <mergeCell ref="B13:L14"/>
    <mergeCell ref="B15:D15"/>
    <mergeCell ref="I7:J7"/>
    <mergeCell ref="I8:J8"/>
    <mergeCell ref="K7:L7"/>
    <mergeCell ref="K8:L8"/>
    <mergeCell ref="C9:D9"/>
    <mergeCell ref="E9:F9"/>
    <mergeCell ref="G9:H9"/>
    <mergeCell ref="I9:J9"/>
    <mergeCell ref="K9:L9"/>
    <mergeCell ref="E7:F7"/>
    <mergeCell ref="E8:F8"/>
    <mergeCell ref="G7:H7"/>
    <mergeCell ref="G8:H8"/>
    <mergeCell ref="C3:L3"/>
    <mergeCell ref="C5:D5"/>
    <mergeCell ref="C6:D6"/>
    <mergeCell ref="C7:D7"/>
    <mergeCell ref="C8:D8"/>
    <mergeCell ref="K33:L33"/>
    <mergeCell ref="K35:L35"/>
    <mergeCell ref="C35:J35"/>
    <mergeCell ref="B21:D21"/>
    <mergeCell ref="B22:D22"/>
    <mergeCell ref="B23:D23"/>
    <mergeCell ref="B24:D24"/>
    <mergeCell ref="B25:D25"/>
    <mergeCell ref="B16:D16"/>
    <mergeCell ref="B17:D17"/>
    <mergeCell ref="B18:D18"/>
    <mergeCell ref="B19:D19"/>
    <mergeCell ref="B20:D20"/>
    <mergeCell ref="E29:G29"/>
    <mergeCell ref="E30:G30"/>
    <mergeCell ref="E31:G31"/>
    <mergeCell ref="E33:J33"/>
    <mergeCell ref="E24:G24"/>
    <mergeCell ref="E25:G25"/>
    <mergeCell ref="E26:G26"/>
    <mergeCell ref="E27:G27"/>
    <mergeCell ref="E28:G28"/>
    <mergeCell ref="K26:L26"/>
    <mergeCell ref="K25:L25"/>
  </mergeCells>
  <pageMargins left="0.7" right="0.7" top="0.75" bottom="0.75" header="0.3" footer="0.3"/>
  <pageSetup paperSize="9" scale="9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B1:WWC1048576"/>
  <sheetViews>
    <sheetView showGridLines="0" showRowColHeaders="0" workbookViewId="0">
      <selection activeCell="B3" sqref="B3:Q3"/>
    </sheetView>
  </sheetViews>
  <sheetFormatPr defaultColWidth="0" defaultRowHeight="15" zeroHeight="1" x14ac:dyDescent="0.25"/>
  <cols>
    <col min="1" max="1" width="1.85546875" customWidth="1"/>
    <col min="2" max="2" width="4.28515625" style="82" customWidth="1"/>
    <col min="3" max="3" width="8.5703125" style="82" customWidth="1"/>
    <col min="4" max="4" width="8.5703125" customWidth="1"/>
    <col min="5" max="5" width="4.28515625" customWidth="1"/>
    <col min="6" max="6" width="8.5703125" customWidth="1"/>
    <col min="7" max="10" width="4.28515625" customWidth="1"/>
    <col min="11" max="11" width="8.5703125" customWidth="1"/>
    <col min="12" max="12" width="4.28515625" customWidth="1"/>
    <col min="13" max="16" width="8.5703125" customWidth="1"/>
    <col min="17" max="17" width="4.28515625" customWidth="1"/>
    <col min="18" max="18" width="1.85546875" customWidth="1"/>
    <col min="266" max="266" width="37" hidden="1" customWidth="1"/>
    <col min="267" max="267" width="11.28515625" hidden="1" customWidth="1"/>
    <col min="268" max="268" width="6.28515625" hidden="1" customWidth="1"/>
    <col min="269" max="269" width="5.5703125" hidden="1" customWidth="1"/>
    <col min="270" max="270" width="1.85546875" hidden="1" customWidth="1"/>
    <col min="271" max="271" width="6.28515625" hidden="1" customWidth="1"/>
    <col min="272" max="272" width="6.140625" hidden="1" customWidth="1"/>
    <col min="273" max="273" width="23.28515625" hidden="1" customWidth="1"/>
    <col min="274" max="274" width="1.85546875" hidden="1" customWidth="1"/>
    <col min="522" max="522" width="37" hidden="1" customWidth="1"/>
    <col min="523" max="523" width="11.28515625" hidden="1" customWidth="1"/>
    <col min="524" max="524" width="6.28515625" hidden="1" customWidth="1"/>
    <col min="525" max="525" width="5.5703125" hidden="1" customWidth="1"/>
    <col min="526" max="526" width="1.85546875" hidden="1" customWidth="1"/>
    <col min="527" max="527" width="6.28515625" hidden="1" customWidth="1"/>
    <col min="528" max="528" width="6.140625" hidden="1" customWidth="1"/>
    <col min="529" max="529" width="23.28515625" hidden="1" customWidth="1"/>
    <col min="530" max="530" width="1.85546875" hidden="1" customWidth="1"/>
    <col min="778" max="778" width="37" hidden="1" customWidth="1"/>
    <col min="779" max="779" width="11.28515625" hidden="1" customWidth="1"/>
    <col min="780" max="780" width="6.28515625" hidden="1" customWidth="1"/>
    <col min="781" max="781" width="5.5703125" hidden="1" customWidth="1"/>
    <col min="782" max="782" width="1.85546875" hidden="1" customWidth="1"/>
    <col min="783" max="783" width="6.28515625" hidden="1" customWidth="1"/>
    <col min="784" max="784" width="6.140625" hidden="1" customWidth="1"/>
    <col min="785" max="785" width="23.28515625" hidden="1" customWidth="1"/>
    <col min="786" max="786" width="1.85546875" hidden="1" customWidth="1"/>
    <col min="1034" max="1034" width="37" hidden="1" customWidth="1"/>
    <col min="1035" max="1035" width="11.28515625" hidden="1" customWidth="1"/>
    <col min="1036" max="1036" width="6.28515625" hidden="1" customWidth="1"/>
    <col min="1037" max="1037" width="5.5703125" hidden="1" customWidth="1"/>
    <col min="1038" max="1038" width="1.85546875" hidden="1" customWidth="1"/>
    <col min="1039" max="1039" width="6.28515625" hidden="1" customWidth="1"/>
    <col min="1040" max="1040" width="6.140625" hidden="1" customWidth="1"/>
    <col min="1041" max="1041" width="23.28515625" hidden="1" customWidth="1"/>
    <col min="1042" max="1042" width="1.85546875" hidden="1" customWidth="1"/>
    <col min="1290" max="1290" width="37" hidden="1" customWidth="1"/>
    <col min="1291" max="1291" width="11.28515625" hidden="1" customWidth="1"/>
    <col min="1292" max="1292" width="6.28515625" hidden="1" customWidth="1"/>
    <col min="1293" max="1293" width="5.5703125" hidden="1" customWidth="1"/>
    <col min="1294" max="1294" width="1.85546875" hidden="1" customWidth="1"/>
    <col min="1295" max="1295" width="6.28515625" hidden="1" customWidth="1"/>
    <col min="1296" max="1296" width="6.140625" hidden="1" customWidth="1"/>
    <col min="1297" max="1297" width="23.28515625" hidden="1" customWidth="1"/>
    <col min="1298" max="1298" width="1.85546875" hidden="1" customWidth="1"/>
    <col min="1546" max="1546" width="37" hidden="1" customWidth="1"/>
    <col min="1547" max="1547" width="11.28515625" hidden="1" customWidth="1"/>
    <col min="1548" max="1548" width="6.28515625" hidden="1" customWidth="1"/>
    <col min="1549" max="1549" width="5.5703125" hidden="1" customWidth="1"/>
    <col min="1550" max="1550" width="1.85546875" hidden="1" customWidth="1"/>
    <col min="1551" max="1551" width="6.28515625" hidden="1" customWidth="1"/>
    <col min="1552" max="1552" width="6.140625" hidden="1" customWidth="1"/>
    <col min="1553" max="1553" width="23.28515625" hidden="1" customWidth="1"/>
    <col min="1554" max="1554" width="1.85546875" hidden="1" customWidth="1"/>
    <col min="1802" max="1802" width="37" hidden="1" customWidth="1"/>
    <col min="1803" max="1803" width="11.28515625" hidden="1" customWidth="1"/>
    <col min="1804" max="1804" width="6.28515625" hidden="1" customWidth="1"/>
    <col min="1805" max="1805" width="5.5703125" hidden="1" customWidth="1"/>
    <col min="1806" max="1806" width="1.85546875" hidden="1" customWidth="1"/>
    <col min="1807" max="1807" width="6.28515625" hidden="1" customWidth="1"/>
    <col min="1808" max="1808" width="6.140625" hidden="1" customWidth="1"/>
    <col min="1809" max="1809" width="23.28515625" hidden="1" customWidth="1"/>
    <col min="1810" max="1810" width="1.85546875" hidden="1" customWidth="1"/>
    <col min="2058" max="2058" width="37" hidden="1" customWidth="1"/>
    <col min="2059" max="2059" width="11.28515625" hidden="1" customWidth="1"/>
    <col min="2060" max="2060" width="6.28515625" hidden="1" customWidth="1"/>
    <col min="2061" max="2061" width="5.5703125" hidden="1" customWidth="1"/>
    <col min="2062" max="2062" width="1.85546875" hidden="1" customWidth="1"/>
    <col min="2063" max="2063" width="6.28515625" hidden="1" customWidth="1"/>
    <col min="2064" max="2064" width="6.140625" hidden="1" customWidth="1"/>
    <col min="2065" max="2065" width="23.28515625" hidden="1" customWidth="1"/>
    <col min="2066" max="2066" width="1.85546875" hidden="1" customWidth="1"/>
    <col min="2314" max="2314" width="37" hidden="1" customWidth="1"/>
    <col min="2315" max="2315" width="11.28515625" hidden="1" customWidth="1"/>
    <col min="2316" max="2316" width="6.28515625" hidden="1" customWidth="1"/>
    <col min="2317" max="2317" width="5.5703125" hidden="1" customWidth="1"/>
    <col min="2318" max="2318" width="1.85546875" hidden="1" customWidth="1"/>
    <col min="2319" max="2319" width="6.28515625" hidden="1" customWidth="1"/>
    <col min="2320" max="2320" width="6.140625" hidden="1" customWidth="1"/>
    <col min="2321" max="2321" width="23.28515625" hidden="1" customWidth="1"/>
    <col min="2322" max="2322" width="1.85546875" hidden="1" customWidth="1"/>
    <col min="2570" max="2570" width="37" hidden="1" customWidth="1"/>
    <col min="2571" max="2571" width="11.28515625" hidden="1" customWidth="1"/>
    <col min="2572" max="2572" width="6.28515625" hidden="1" customWidth="1"/>
    <col min="2573" max="2573" width="5.5703125" hidden="1" customWidth="1"/>
    <col min="2574" max="2574" width="1.85546875" hidden="1" customWidth="1"/>
    <col min="2575" max="2575" width="6.28515625" hidden="1" customWidth="1"/>
    <col min="2576" max="2576" width="6.140625" hidden="1" customWidth="1"/>
    <col min="2577" max="2577" width="23.28515625" hidden="1" customWidth="1"/>
    <col min="2578" max="2578" width="1.85546875" hidden="1" customWidth="1"/>
    <col min="2826" max="2826" width="37" hidden="1" customWidth="1"/>
    <col min="2827" max="2827" width="11.28515625" hidden="1" customWidth="1"/>
    <col min="2828" max="2828" width="6.28515625" hidden="1" customWidth="1"/>
    <col min="2829" max="2829" width="5.5703125" hidden="1" customWidth="1"/>
    <col min="2830" max="2830" width="1.85546875" hidden="1" customWidth="1"/>
    <col min="2831" max="2831" width="6.28515625" hidden="1" customWidth="1"/>
    <col min="2832" max="2832" width="6.140625" hidden="1" customWidth="1"/>
    <col min="2833" max="2833" width="23.28515625" hidden="1" customWidth="1"/>
    <col min="2834" max="2834" width="1.85546875" hidden="1" customWidth="1"/>
    <col min="3082" max="3082" width="37" hidden="1" customWidth="1"/>
    <col min="3083" max="3083" width="11.28515625" hidden="1" customWidth="1"/>
    <col min="3084" max="3084" width="6.28515625" hidden="1" customWidth="1"/>
    <col min="3085" max="3085" width="5.5703125" hidden="1" customWidth="1"/>
    <col min="3086" max="3086" width="1.85546875" hidden="1" customWidth="1"/>
    <col min="3087" max="3087" width="6.28515625" hidden="1" customWidth="1"/>
    <col min="3088" max="3088" width="6.140625" hidden="1" customWidth="1"/>
    <col min="3089" max="3089" width="23.28515625" hidden="1" customWidth="1"/>
    <col min="3090" max="3090" width="1.85546875" hidden="1" customWidth="1"/>
    <col min="3338" max="3338" width="37" hidden="1" customWidth="1"/>
    <col min="3339" max="3339" width="11.28515625" hidden="1" customWidth="1"/>
    <col min="3340" max="3340" width="6.28515625" hidden="1" customWidth="1"/>
    <col min="3341" max="3341" width="5.5703125" hidden="1" customWidth="1"/>
    <col min="3342" max="3342" width="1.85546875" hidden="1" customWidth="1"/>
    <col min="3343" max="3343" width="6.28515625" hidden="1" customWidth="1"/>
    <col min="3344" max="3344" width="6.140625" hidden="1" customWidth="1"/>
    <col min="3345" max="3345" width="23.28515625" hidden="1" customWidth="1"/>
    <col min="3346" max="3346" width="1.85546875" hidden="1" customWidth="1"/>
    <col min="3594" max="3594" width="37" hidden="1" customWidth="1"/>
    <col min="3595" max="3595" width="11.28515625" hidden="1" customWidth="1"/>
    <col min="3596" max="3596" width="6.28515625" hidden="1" customWidth="1"/>
    <col min="3597" max="3597" width="5.5703125" hidden="1" customWidth="1"/>
    <col min="3598" max="3598" width="1.85546875" hidden="1" customWidth="1"/>
    <col min="3599" max="3599" width="6.28515625" hidden="1" customWidth="1"/>
    <col min="3600" max="3600" width="6.140625" hidden="1" customWidth="1"/>
    <col min="3601" max="3601" width="23.28515625" hidden="1" customWidth="1"/>
    <col min="3602" max="3602" width="1.85546875" hidden="1" customWidth="1"/>
    <col min="3850" max="3850" width="37" hidden="1" customWidth="1"/>
    <col min="3851" max="3851" width="11.28515625" hidden="1" customWidth="1"/>
    <col min="3852" max="3852" width="6.28515625" hidden="1" customWidth="1"/>
    <col min="3853" max="3853" width="5.5703125" hidden="1" customWidth="1"/>
    <col min="3854" max="3854" width="1.85546875" hidden="1" customWidth="1"/>
    <col min="3855" max="3855" width="6.28515625" hidden="1" customWidth="1"/>
    <col min="3856" max="3856" width="6.140625" hidden="1" customWidth="1"/>
    <col min="3857" max="3857" width="23.28515625" hidden="1" customWidth="1"/>
    <col min="3858" max="3858" width="1.85546875" hidden="1" customWidth="1"/>
    <col min="4106" max="4106" width="37" hidden="1" customWidth="1"/>
    <col min="4107" max="4107" width="11.28515625" hidden="1" customWidth="1"/>
    <col min="4108" max="4108" width="6.28515625" hidden="1" customWidth="1"/>
    <col min="4109" max="4109" width="5.5703125" hidden="1" customWidth="1"/>
    <col min="4110" max="4110" width="1.85546875" hidden="1" customWidth="1"/>
    <col min="4111" max="4111" width="6.28515625" hidden="1" customWidth="1"/>
    <col min="4112" max="4112" width="6.140625" hidden="1" customWidth="1"/>
    <col min="4113" max="4113" width="23.28515625" hidden="1" customWidth="1"/>
    <col min="4114" max="4114" width="1.85546875" hidden="1" customWidth="1"/>
    <col min="4362" max="4362" width="37" hidden="1" customWidth="1"/>
    <col min="4363" max="4363" width="11.28515625" hidden="1" customWidth="1"/>
    <col min="4364" max="4364" width="6.28515625" hidden="1" customWidth="1"/>
    <col min="4365" max="4365" width="5.5703125" hidden="1" customWidth="1"/>
    <col min="4366" max="4366" width="1.85546875" hidden="1" customWidth="1"/>
    <col min="4367" max="4367" width="6.28515625" hidden="1" customWidth="1"/>
    <col min="4368" max="4368" width="6.140625" hidden="1" customWidth="1"/>
    <col min="4369" max="4369" width="23.28515625" hidden="1" customWidth="1"/>
    <col min="4370" max="4370" width="1.85546875" hidden="1" customWidth="1"/>
    <col min="4618" max="4618" width="37" hidden="1" customWidth="1"/>
    <col min="4619" max="4619" width="11.28515625" hidden="1" customWidth="1"/>
    <col min="4620" max="4620" width="6.28515625" hidden="1" customWidth="1"/>
    <col min="4621" max="4621" width="5.5703125" hidden="1" customWidth="1"/>
    <col min="4622" max="4622" width="1.85546875" hidden="1" customWidth="1"/>
    <col min="4623" max="4623" width="6.28515625" hidden="1" customWidth="1"/>
    <col min="4624" max="4624" width="6.140625" hidden="1" customWidth="1"/>
    <col min="4625" max="4625" width="23.28515625" hidden="1" customWidth="1"/>
    <col min="4626" max="4626" width="1.85546875" hidden="1" customWidth="1"/>
    <col min="4874" max="4874" width="37" hidden="1" customWidth="1"/>
    <col min="4875" max="4875" width="11.28515625" hidden="1" customWidth="1"/>
    <col min="4876" max="4876" width="6.28515625" hidden="1" customWidth="1"/>
    <col min="4877" max="4877" width="5.5703125" hidden="1" customWidth="1"/>
    <col min="4878" max="4878" width="1.85546875" hidden="1" customWidth="1"/>
    <col min="4879" max="4879" width="6.28515625" hidden="1" customWidth="1"/>
    <col min="4880" max="4880" width="6.140625" hidden="1" customWidth="1"/>
    <col min="4881" max="4881" width="23.28515625" hidden="1" customWidth="1"/>
    <col min="4882" max="4882" width="1.85546875" hidden="1" customWidth="1"/>
    <col min="5130" max="5130" width="37" hidden="1" customWidth="1"/>
    <col min="5131" max="5131" width="11.28515625" hidden="1" customWidth="1"/>
    <col min="5132" max="5132" width="6.28515625" hidden="1" customWidth="1"/>
    <col min="5133" max="5133" width="5.5703125" hidden="1" customWidth="1"/>
    <col min="5134" max="5134" width="1.85546875" hidden="1" customWidth="1"/>
    <col min="5135" max="5135" width="6.28515625" hidden="1" customWidth="1"/>
    <col min="5136" max="5136" width="6.140625" hidden="1" customWidth="1"/>
    <col min="5137" max="5137" width="23.28515625" hidden="1" customWidth="1"/>
    <col min="5138" max="5138" width="1.85546875" hidden="1" customWidth="1"/>
    <col min="5386" max="5386" width="37" hidden="1" customWidth="1"/>
    <col min="5387" max="5387" width="11.28515625" hidden="1" customWidth="1"/>
    <col min="5388" max="5388" width="6.28515625" hidden="1" customWidth="1"/>
    <col min="5389" max="5389" width="5.5703125" hidden="1" customWidth="1"/>
    <col min="5390" max="5390" width="1.85546875" hidden="1" customWidth="1"/>
    <col min="5391" max="5391" width="6.28515625" hidden="1" customWidth="1"/>
    <col min="5392" max="5392" width="6.140625" hidden="1" customWidth="1"/>
    <col min="5393" max="5393" width="23.28515625" hidden="1" customWidth="1"/>
    <col min="5394" max="5394" width="1.85546875" hidden="1" customWidth="1"/>
    <col min="5642" max="5642" width="37" hidden="1" customWidth="1"/>
    <col min="5643" max="5643" width="11.28515625" hidden="1" customWidth="1"/>
    <col min="5644" max="5644" width="6.28515625" hidden="1" customWidth="1"/>
    <col min="5645" max="5645" width="5.5703125" hidden="1" customWidth="1"/>
    <col min="5646" max="5646" width="1.85546875" hidden="1" customWidth="1"/>
    <col min="5647" max="5647" width="6.28515625" hidden="1" customWidth="1"/>
    <col min="5648" max="5648" width="6.140625" hidden="1" customWidth="1"/>
    <col min="5649" max="5649" width="23.28515625" hidden="1" customWidth="1"/>
    <col min="5650" max="5650" width="1.85546875" hidden="1" customWidth="1"/>
    <col min="5898" max="5898" width="37" hidden="1" customWidth="1"/>
    <col min="5899" max="5899" width="11.28515625" hidden="1" customWidth="1"/>
    <col min="5900" max="5900" width="6.28515625" hidden="1" customWidth="1"/>
    <col min="5901" max="5901" width="5.5703125" hidden="1" customWidth="1"/>
    <col min="5902" max="5902" width="1.85546875" hidden="1" customWidth="1"/>
    <col min="5903" max="5903" width="6.28515625" hidden="1" customWidth="1"/>
    <col min="5904" max="5904" width="6.140625" hidden="1" customWidth="1"/>
    <col min="5905" max="5905" width="23.28515625" hidden="1" customWidth="1"/>
    <col min="5906" max="5906" width="1.85546875" hidden="1" customWidth="1"/>
    <col min="6154" max="6154" width="37" hidden="1" customWidth="1"/>
    <col min="6155" max="6155" width="11.28515625" hidden="1" customWidth="1"/>
    <col min="6156" max="6156" width="6.28515625" hidden="1" customWidth="1"/>
    <col min="6157" max="6157" width="5.5703125" hidden="1" customWidth="1"/>
    <col min="6158" max="6158" width="1.85546875" hidden="1" customWidth="1"/>
    <col min="6159" max="6159" width="6.28515625" hidden="1" customWidth="1"/>
    <col min="6160" max="6160" width="6.140625" hidden="1" customWidth="1"/>
    <col min="6161" max="6161" width="23.28515625" hidden="1" customWidth="1"/>
    <col min="6162" max="6162" width="1.85546875" hidden="1" customWidth="1"/>
    <col min="6410" max="6410" width="37" hidden="1" customWidth="1"/>
    <col min="6411" max="6411" width="11.28515625" hidden="1" customWidth="1"/>
    <col min="6412" max="6412" width="6.28515625" hidden="1" customWidth="1"/>
    <col min="6413" max="6413" width="5.5703125" hidden="1" customWidth="1"/>
    <col min="6414" max="6414" width="1.85546875" hidden="1" customWidth="1"/>
    <col min="6415" max="6415" width="6.28515625" hidden="1" customWidth="1"/>
    <col min="6416" max="6416" width="6.140625" hidden="1" customWidth="1"/>
    <col min="6417" max="6417" width="23.28515625" hidden="1" customWidth="1"/>
    <col min="6418" max="6418" width="1.85546875" hidden="1" customWidth="1"/>
    <col min="6666" max="6666" width="37" hidden="1" customWidth="1"/>
    <col min="6667" max="6667" width="11.28515625" hidden="1" customWidth="1"/>
    <col min="6668" max="6668" width="6.28515625" hidden="1" customWidth="1"/>
    <col min="6669" max="6669" width="5.5703125" hidden="1" customWidth="1"/>
    <col min="6670" max="6670" width="1.85546875" hidden="1" customWidth="1"/>
    <col min="6671" max="6671" width="6.28515625" hidden="1" customWidth="1"/>
    <col min="6672" max="6672" width="6.140625" hidden="1" customWidth="1"/>
    <col min="6673" max="6673" width="23.28515625" hidden="1" customWidth="1"/>
    <col min="6674" max="6674" width="1.85546875" hidden="1" customWidth="1"/>
    <col min="6922" max="6922" width="37" hidden="1" customWidth="1"/>
    <col min="6923" max="6923" width="11.28515625" hidden="1" customWidth="1"/>
    <col min="6924" max="6924" width="6.28515625" hidden="1" customWidth="1"/>
    <col min="6925" max="6925" width="5.5703125" hidden="1" customWidth="1"/>
    <col min="6926" max="6926" width="1.85546875" hidden="1" customWidth="1"/>
    <col min="6927" max="6927" width="6.28515625" hidden="1" customWidth="1"/>
    <col min="6928" max="6928" width="6.140625" hidden="1" customWidth="1"/>
    <col min="6929" max="6929" width="23.28515625" hidden="1" customWidth="1"/>
    <col min="6930" max="6930" width="1.85546875" hidden="1" customWidth="1"/>
    <col min="7178" max="7178" width="37" hidden="1" customWidth="1"/>
    <col min="7179" max="7179" width="11.28515625" hidden="1" customWidth="1"/>
    <col min="7180" max="7180" width="6.28515625" hidden="1" customWidth="1"/>
    <col min="7181" max="7181" width="5.5703125" hidden="1" customWidth="1"/>
    <col min="7182" max="7182" width="1.85546875" hidden="1" customWidth="1"/>
    <col min="7183" max="7183" width="6.28515625" hidden="1" customWidth="1"/>
    <col min="7184" max="7184" width="6.140625" hidden="1" customWidth="1"/>
    <col min="7185" max="7185" width="23.28515625" hidden="1" customWidth="1"/>
    <col min="7186" max="7186" width="1.85546875" hidden="1" customWidth="1"/>
    <col min="7434" max="7434" width="37" hidden="1" customWidth="1"/>
    <col min="7435" max="7435" width="11.28515625" hidden="1" customWidth="1"/>
    <col min="7436" max="7436" width="6.28515625" hidden="1" customWidth="1"/>
    <col min="7437" max="7437" width="5.5703125" hidden="1" customWidth="1"/>
    <col min="7438" max="7438" width="1.85546875" hidden="1" customWidth="1"/>
    <col min="7439" max="7439" width="6.28515625" hidden="1" customWidth="1"/>
    <col min="7440" max="7440" width="6.140625" hidden="1" customWidth="1"/>
    <col min="7441" max="7441" width="23.28515625" hidden="1" customWidth="1"/>
    <col min="7442" max="7442" width="1.85546875" hidden="1" customWidth="1"/>
    <col min="7690" max="7690" width="37" hidden="1" customWidth="1"/>
    <col min="7691" max="7691" width="11.28515625" hidden="1" customWidth="1"/>
    <col min="7692" max="7692" width="6.28515625" hidden="1" customWidth="1"/>
    <col min="7693" max="7693" width="5.5703125" hidden="1" customWidth="1"/>
    <col min="7694" max="7694" width="1.85546875" hidden="1" customWidth="1"/>
    <col min="7695" max="7695" width="6.28515625" hidden="1" customWidth="1"/>
    <col min="7696" max="7696" width="6.140625" hidden="1" customWidth="1"/>
    <col min="7697" max="7697" width="23.28515625" hidden="1" customWidth="1"/>
    <col min="7698" max="7698" width="1.85546875" hidden="1" customWidth="1"/>
    <col min="7946" max="7946" width="37" hidden="1" customWidth="1"/>
    <col min="7947" max="7947" width="11.28515625" hidden="1" customWidth="1"/>
    <col min="7948" max="7948" width="6.28515625" hidden="1" customWidth="1"/>
    <col min="7949" max="7949" width="5.5703125" hidden="1" customWidth="1"/>
    <col min="7950" max="7950" width="1.85546875" hidden="1" customWidth="1"/>
    <col min="7951" max="7951" width="6.28515625" hidden="1" customWidth="1"/>
    <col min="7952" max="7952" width="6.140625" hidden="1" customWidth="1"/>
    <col min="7953" max="7953" width="23.28515625" hidden="1" customWidth="1"/>
    <col min="7954" max="7954" width="1.85546875" hidden="1" customWidth="1"/>
    <col min="8202" max="8202" width="37" hidden="1" customWidth="1"/>
    <col min="8203" max="8203" width="11.28515625" hidden="1" customWidth="1"/>
    <col min="8204" max="8204" width="6.28515625" hidden="1" customWidth="1"/>
    <col min="8205" max="8205" width="5.5703125" hidden="1" customWidth="1"/>
    <col min="8206" max="8206" width="1.85546875" hidden="1" customWidth="1"/>
    <col min="8207" max="8207" width="6.28515625" hidden="1" customWidth="1"/>
    <col min="8208" max="8208" width="6.140625" hidden="1" customWidth="1"/>
    <col min="8209" max="8209" width="23.28515625" hidden="1" customWidth="1"/>
    <col min="8210" max="8210" width="1.85546875" hidden="1" customWidth="1"/>
    <col min="8458" max="8458" width="37" hidden="1" customWidth="1"/>
    <col min="8459" max="8459" width="11.28515625" hidden="1" customWidth="1"/>
    <col min="8460" max="8460" width="6.28515625" hidden="1" customWidth="1"/>
    <col min="8461" max="8461" width="5.5703125" hidden="1" customWidth="1"/>
    <col min="8462" max="8462" width="1.85546875" hidden="1" customWidth="1"/>
    <col min="8463" max="8463" width="6.28515625" hidden="1" customWidth="1"/>
    <col min="8464" max="8464" width="6.140625" hidden="1" customWidth="1"/>
    <col min="8465" max="8465" width="23.28515625" hidden="1" customWidth="1"/>
    <col min="8466" max="8466" width="1.85546875" hidden="1" customWidth="1"/>
    <col min="8714" max="8714" width="37" hidden="1" customWidth="1"/>
    <col min="8715" max="8715" width="11.28515625" hidden="1" customWidth="1"/>
    <col min="8716" max="8716" width="6.28515625" hidden="1" customWidth="1"/>
    <col min="8717" max="8717" width="5.5703125" hidden="1" customWidth="1"/>
    <col min="8718" max="8718" width="1.85546875" hidden="1" customWidth="1"/>
    <col min="8719" max="8719" width="6.28515625" hidden="1" customWidth="1"/>
    <col min="8720" max="8720" width="6.140625" hidden="1" customWidth="1"/>
    <col min="8721" max="8721" width="23.28515625" hidden="1" customWidth="1"/>
    <col min="8722" max="8722" width="1.85546875" hidden="1" customWidth="1"/>
    <col min="8970" max="8970" width="37" hidden="1" customWidth="1"/>
    <col min="8971" max="8971" width="11.28515625" hidden="1" customWidth="1"/>
    <col min="8972" max="8972" width="6.28515625" hidden="1" customWidth="1"/>
    <col min="8973" max="8973" width="5.5703125" hidden="1" customWidth="1"/>
    <col min="8974" max="8974" width="1.85546875" hidden="1" customWidth="1"/>
    <col min="8975" max="8975" width="6.28515625" hidden="1" customWidth="1"/>
    <col min="8976" max="8976" width="6.140625" hidden="1" customWidth="1"/>
    <col min="8977" max="8977" width="23.28515625" hidden="1" customWidth="1"/>
    <col min="8978" max="8978" width="1.85546875" hidden="1" customWidth="1"/>
    <col min="9226" max="9226" width="37" hidden="1" customWidth="1"/>
    <col min="9227" max="9227" width="11.28515625" hidden="1" customWidth="1"/>
    <col min="9228" max="9228" width="6.28515625" hidden="1" customWidth="1"/>
    <col min="9229" max="9229" width="5.5703125" hidden="1" customWidth="1"/>
    <col min="9230" max="9230" width="1.85546875" hidden="1" customWidth="1"/>
    <col min="9231" max="9231" width="6.28515625" hidden="1" customWidth="1"/>
    <col min="9232" max="9232" width="6.140625" hidden="1" customWidth="1"/>
    <col min="9233" max="9233" width="23.28515625" hidden="1" customWidth="1"/>
    <col min="9234" max="9234" width="1.85546875" hidden="1" customWidth="1"/>
    <col min="9482" max="9482" width="37" hidden="1" customWidth="1"/>
    <col min="9483" max="9483" width="11.28515625" hidden="1" customWidth="1"/>
    <col min="9484" max="9484" width="6.28515625" hidden="1" customWidth="1"/>
    <col min="9485" max="9485" width="5.5703125" hidden="1" customWidth="1"/>
    <col min="9486" max="9486" width="1.85546875" hidden="1" customWidth="1"/>
    <col min="9487" max="9487" width="6.28515625" hidden="1" customWidth="1"/>
    <col min="9488" max="9488" width="6.140625" hidden="1" customWidth="1"/>
    <col min="9489" max="9489" width="23.28515625" hidden="1" customWidth="1"/>
    <col min="9490" max="9490" width="1.85546875" hidden="1" customWidth="1"/>
    <col min="9738" max="9738" width="37" hidden="1" customWidth="1"/>
    <col min="9739" max="9739" width="11.28515625" hidden="1" customWidth="1"/>
    <col min="9740" max="9740" width="6.28515625" hidden="1" customWidth="1"/>
    <col min="9741" max="9741" width="5.5703125" hidden="1" customWidth="1"/>
    <col min="9742" max="9742" width="1.85546875" hidden="1" customWidth="1"/>
    <col min="9743" max="9743" width="6.28515625" hidden="1" customWidth="1"/>
    <col min="9744" max="9744" width="6.140625" hidden="1" customWidth="1"/>
    <col min="9745" max="9745" width="23.28515625" hidden="1" customWidth="1"/>
    <col min="9746" max="9746" width="1.85546875" hidden="1" customWidth="1"/>
    <col min="9994" max="9994" width="37" hidden="1" customWidth="1"/>
    <col min="9995" max="9995" width="11.28515625" hidden="1" customWidth="1"/>
    <col min="9996" max="9996" width="6.28515625" hidden="1" customWidth="1"/>
    <col min="9997" max="9997" width="5.5703125" hidden="1" customWidth="1"/>
    <col min="9998" max="9998" width="1.85546875" hidden="1" customWidth="1"/>
    <col min="9999" max="9999" width="6.28515625" hidden="1" customWidth="1"/>
    <col min="10000" max="10000" width="6.140625" hidden="1" customWidth="1"/>
    <col min="10001" max="10001" width="23.28515625" hidden="1" customWidth="1"/>
    <col min="10002" max="10002" width="1.85546875" hidden="1" customWidth="1"/>
    <col min="10250" max="10250" width="37" hidden="1" customWidth="1"/>
    <col min="10251" max="10251" width="11.28515625" hidden="1" customWidth="1"/>
    <col min="10252" max="10252" width="6.28515625" hidden="1" customWidth="1"/>
    <col min="10253" max="10253" width="5.5703125" hidden="1" customWidth="1"/>
    <col min="10254" max="10254" width="1.85546875" hidden="1" customWidth="1"/>
    <col min="10255" max="10255" width="6.28515625" hidden="1" customWidth="1"/>
    <col min="10256" max="10256" width="6.140625" hidden="1" customWidth="1"/>
    <col min="10257" max="10257" width="23.28515625" hidden="1" customWidth="1"/>
    <col min="10258" max="10258" width="1.85546875" hidden="1" customWidth="1"/>
    <col min="10506" max="10506" width="37" hidden="1" customWidth="1"/>
    <col min="10507" max="10507" width="11.28515625" hidden="1" customWidth="1"/>
    <col min="10508" max="10508" width="6.28515625" hidden="1" customWidth="1"/>
    <col min="10509" max="10509" width="5.5703125" hidden="1" customWidth="1"/>
    <col min="10510" max="10510" width="1.85546875" hidden="1" customWidth="1"/>
    <col min="10511" max="10511" width="6.28515625" hidden="1" customWidth="1"/>
    <col min="10512" max="10512" width="6.140625" hidden="1" customWidth="1"/>
    <col min="10513" max="10513" width="23.28515625" hidden="1" customWidth="1"/>
    <col min="10514" max="10514" width="1.85546875" hidden="1" customWidth="1"/>
    <col min="10762" max="10762" width="37" hidden="1" customWidth="1"/>
    <col min="10763" max="10763" width="11.28515625" hidden="1" customWidth="1"/>
    <col min="10764" max="10764" width="6.28515625" hidden="1" customWidth="1"/>
    <col min="10765" max="10765" width="5.5703125" hidden="1" customWidth="1"/>
    <col min="10766" max="10766" width="1.85546875" hidden="1" customWidth="1"/>
    <col min="10767" max="10767" width="6.28515625" hidden="1" customWidth="1"/>
    <col min="10768" max="10768" width="6.140625" hidden="1" customWidth="1"/>
    <col min="10769" max="10769" width="23.28515625" hidden="1" customWidth="1"/>
    <col min="10770" max="10770" width="1.85546875" hidden="1" customWidth="1"/>
    <col min="11018" max="11018" width="37" hidden="1" customWidth="1"/>
    <col min="11019" max="11019" width="11.28515625" hidden="1" customWidth="1"/>
    <col min="11020" max="11020" width="6.28515625" hidden="1" customWidth="1"/>
    <col min="11021" max="11021" width="5.5703125" hidden="1" customWidth="1"/>
    <col min="11022" max="11022" width="1.85546875" hidden="1" customWidth="1"/>
    <col min="11023" max="11023" width="6.28515625" hidden="1" customWidth="1"/>
    <col min="11024" max="11024" width="6.140625" hidden="1" customWidth="1"/>
    <col min="11025" max="11025" width="23.28515625" hidden="1" customWidth="1"/>
    <col min="11026" max="11026" width="1.85546875" hidden="1" customWidth="1"/>
    <col min="11274" max="11274" width="37" hidden="1" customWidth="1"/>
    <col min="11275" max="11275" width="11.28515625" hidden="1" customWidth="1"/>
    <col min="11276" max="11276" width="6.28515625" hidden="1" customWidth="1"/>
    <col min="11277" max="11277" width="5.5703125" hidden="1" customWidth="1"/>
    <col min="11278" max="11278" width="1.85546875" hidden="1" customWidth="1"/>
    <col min="11279" max="11279" width="6.28515625" hidden="1" customWidth="1"/>
    <col min="11280" max="11280" width="6.140625" hidden="1" customWidth="1"/>
    <col min="11281" max="11281" width="23.28515625" hidden="1" customWidth="1"/>
    <col min="11282" max="11282" width="1.85546875" hidden="1" customWidth="1"/>
    <col min="11530" max="11530" width="37" hidden="1" customWidth="1"/>
    <col min="11531" max="11531" width="11.28515625" hidden="1" customWidth="1"/>
    <col min="11532" max="11532" width="6.28515625" hidden="1" customWidth="1"/>
    <col min="11533" max="11533" width="5.5703125" hidden="1" customWidth="1"/>
    <col min="11534" max="11534" width="1.85546875" hidden="1" customWidth="1"/>
    <col min="11535" max="11535" width="6.28515625" hidden="1" customWidth="1"/>
    <col min="11536" max="11536" width="6.140625" hidden="1" customWidth="1"/>
    <col min="11537" max="11537" width="23.28515625" hidden="1" customWidth="1"/>
    <col min="11538" max="11538" width="1.85546875" hidden="1" customWidth="1"/>
    <col min="11786" max="11786" width="37" hidden="1" customWidth="1"/>
    <col min="11787" max="11787" width="11.28515625" hidden="1" customWidth="1"/>
    <col min="11788" max="11788" width="6.28515625" hidden="1" customWidth="1"/>
    <col min="11789" max="11789" width="5.5703125" hidden="1" customWidth="1"/>
    <col min="11790" max="11790" width="1.85546875" hidden="1" customWidth="1"/>
    <col min="11791" max="11791" width="6.28515625" hidden="1" customWidth="1"/>
    <col min="11792" max="11792" width="6.140625" hidden="1" customWidth="1"/>
    <col min="11793" max="11793" width="23.28515625" hidden="1" customWidth="1"/>
    <col min="11794" max="11794" width="1.85546875" hidden="1" customWidth="1"/>
    <col min="12042" max="12042" width="37" hidden="1" customWidth="1"/>
    <col min="12043" max="12043" width="11.28515625" hidden="1" customWidth="1"/>
    <col min="12044" max="12044" width="6.28515625" hidden="1" customWidth="1"/>
    <col min="12045" max="12045" width="5.5703125" hidden="1" customWidth="1"/>
    <col min="12046" max="12046" width="1.85546875" hidden="1" customWidth="1"/>
    <col min="12047" max="12047" width="6.28515625" hidden="1" customWidth="1"/>
    <col min="12048" max="12048" width="6.140625" hidden="1" customWidth="1"/>
    <col min="12049" max="12049" width="23.28515625" hidden="1" customWidth="1"/>
    <col min="12050" max="12050" width="1.85546875" hidden="1" customWidth="1"/>
    <col min="12298" max="12298" width="37" hidden="1" customWidth="1"/>
    <col min="12299" max="12299" width="11.28515625" hidden="1" customWidth="1"/>
    <col min="12300" max="12300" width="6.28515625" hidden="1" customWidth="1"/>
    <col min="12301" max="12301" width="5.5703125" hidden="1" customWidth="1"/>
    <col min="12302" max="12302" width="1.85546875" hidden="1" customWidth="1"/>
    <col min="12303" max="12303" width="6.28515625" hidden="1" customWidth="1"/>
    <col min="12304" max="12304" width="6.140625" hidden="1" customWidth="1"/>
    <col min="12305" max="12305" width="23.28515625" hidden="1" customWidth="1"/>
    <col min="12306" max="12306" width="1.85546875" hidden="1" customWidth="1"/>
    <col min="12554" max="12554" width="37" hidden="1" customWidth="1"/>
    <col min="12555" max="12555" width="11.28515625" hidden="1" customWidth="1"/>
    <col min="12556" max="12556" width="6.28515625" hidden="1" customWidth="1"/>
    <col min="12557" max="12557" width="5.5703125" hidden="1" customWidth="1"/>
    <col min="12558" max="12558" width="1.85546875" hidden="1" customWidth="1"/>
    <col min="12559" max="12559" width="6.28515625" hidden="1" customWidth="1"/>
    <col min="12560" max="12560" width="6.140625" hidden="1" customWidth="1"/>
    <col min="12561" max="12561" width="23.28515625" hidden="1" customWidth="1"/>
    <col min="12562" max="12562" width="1.85546875" hidden="1" customWidth="1"/>
    <col min="12810" max="12810" width="37" hidden="1" customWidth="1"/>
    <col min="12811" max="12811" width="11.28515625" hidden="1" customWidth="1"/>
    <col min="12812" max="12812" width="6.28515625" hidden="1" customWidth="1"/>
    <col min="12813" max="12813" width="5.5703125" hidden="1" customWidth="1"/>
    <col min="12814" max="12814" width="1.85546875" hidden="1" customWidth="1"/>
    <col min="12815" max="12815" width="6.28515625" hidden="1" customWidth="1"/>
    <col min="12816" max="12816" width="6.140625" hidden="1" customWidth="1"/>
    <col min="12817" max="12817" width="23.28515625" hidden="1" customWidth="1"/>
    <col min="12818" max="12818" width="1.85546875" hidden="1" customWidth="1"/>
    <col min="13066" max="13066" width="37" hidden="1" customWidth="1"/>
    <col min="13067" max="13067" width="11.28515625" hidden="1" customWidth="1"/>
    <col min="13068" max="13068" width="6.28515625" hidden="1" customWidth="1"/>
    <col min="13069" max="13069" width="5.5703125" hidden="1" customWidth="1"/>
    <col min="13070" max="13070" width="1.85546875" hidden="1" customWidth="1"/>
    <col min="13071" max="13071" width="6.28515625" hidden="1" customWidth="1"/>
    <col min="13072" max="13072" width="6.140625" hidden="1" customWidth="1"/>
    <col min="13073" max="13073" width="23.28515625" hidden="1" customWidth="1"/>
    <col min="13074" max="13074" width="1.85546875" hidden="1" customWidth="1"/>
    <col min="13322" max="13322" width="37" hidden="1" customWidth="1"/>
    <col min="13323" max="13323" width="11.28515625" hidden="1" customWidth="1"/>
    <col min="13324" max="13324" width="6.28515625" hidden="1" customWidth="1"/>
    <col min="13325" max="13325" width="5.5703125" hidden="1" customWidth="1"/>
    <col min="13326" max="13326" width="1.85546875" hidden="1" customWidth="1"/>
    <col min="13327" max="13327" width="6.28515625" hidden="1" customWidth="1"/>
    <col min="13328" max="13328" width="6.140625" hidden="1" customWidth="1"/>
    <col min="13329" max="13329" width="23.28515625" hidden="1" customWidth="1"/>
    <col min="13330" max="13330" width="1.85546875" hidden="1" customWidth="1"/>
    <col min="13578" max="13578" width="37" hidden="1" customWidth="1"/>
    <col min="13579" max="13579" width="11.28515625" hidden="1" customWidth="1"/>
    <col min="13580" max="13580" width="6.28515625" hidden="1" customWidth="1"/>
    <col min="13581" max="13581" width="5.5703125" hidden="1" customWidth="1"/>
    <col min="13582" max="13582" width="1.85546875" hidden="1" customWidth="1"/>
    <col min="13583" max="13583" width="6.28515625" hidden="1" customWidth="1"/>
    <col min="13584" max="13584" width="6.140625" hidden="1" customWidth="1"/>
    <col min="13585" max="13585" width="23.28515625" hidden="1" customWidth="1"/>
    <col min="13586" max="13586" width="1.85546875" hidden="1" customWidth="1"/>
    <col min="13834" max="13834" width="37" hidden="1" customWidth="1"/>
    <col min="13835" max="13835" width="11.28515625" hidden="1" customWidth="1"/>
    <col min="13836" max="13836" width="6.28515625" hidden="1" customWidth="1"/>
    <col min="13837" max="13837" width="5.5703125" hidden="1" customWidth="1"/>
    <col min="13838" max="13838" width="1.85546875" hidden="1" customWidth="1"/>
    <col min="13839" max="13839" width="6.28515625" hidden="1" customWidth="1"/>
    <col min="13840" max="13840" width="6.140625" hidden="1" customWidth="1"/>
    <col min="13841" max="13841" width="23.28515625" hidden="1" customWidth="1"/>
    <col min="13842" max="13842" width="1.85546875" hidden="1" customWidth="1"/>
    <col min="14090" max="14090" width="37" hidden="1" customWidth="1"/>
    <col min="14091" max="14091" width="11.28515625" hidden="1" customWidth="1"/>
    <col min="14092" max="14092" width="6.28515625" hidden="1" customWidth="1"/>
    <col min="14093" max="14093" width="5.5703125" hidden="1" customWidth="1"/>
    <col min="14094" max="14094" width="1.85546875" hidden="1" customWidth="1"/>
    <col min="14095" max="14095" width="6.28515625" hidden="1" customWidth="1"/>
    <col min="14096" max="14096" width="6.140625" hidden="1" customWidth="1"/>
    <col min="14097" max="14097" width="23.28515625" hidden="1" customWidth="1"/>
    <col min="14098" max="14098" width="1.85546875" hidden="1" customWidth="1"/>
    <col min="14346" max="14346" width="37" hidden="1" customWidth="1"/>
    <col min="14347" max="14347" width="11.28515625" hidden="1" customWidth="1"/>
    <col min="14348" max="14348" width="6.28515625" hidden="1" customWidth="1"/>
    <col min="14349" max="14349" width="5.5703125" hidden="1" customWidth="1"/>
    <col min="14350" max="14350" width="1.85546875" hidden="1" customWidth="1"/>
    <col min="14351" max="14351" width="6.28515625" hidden="1" customWidth="1"/>
    <col min="14352" max="14352" width="6.140625" hidden="1" customWidth="1"/>
    <col min="14353" max="14353" width="23.28515625" hidden="1" customWidth="1"/>
    <col min="14354" max="14354" width="1.85546875" hidden="1" customWidth="1"/>
    <col min="14602" max="14602" width="37" hidden="1" customWidth="1"/>
    <col min="14603" max="14603" width="11.28515625" hidden="1" customWidth="1"/>
    <col min="14604" max="14604" width="6.28515625" hidden="1" customWidth="1"/>
    <col min="14605" max="14605" width="5.5703125" hidden="1" customWidth="1"/>
    <col min="14606" max="14606" width="1.85546875" hidden="1" customWidth="1"/>
    <col min="14607" max="14607" width="6.28515625" hidden="1" customWidth="1"/>
    <col min="14608" max="14608" width="6.140625" hidden="1" customWidth="1"/>
    <col min="14609" max="14609" width="23.28515625" hidden="1" customWidth="1"/>
    <col min="14610" max="14610" width="1.85546875" hidden="1" customWidth="1"/>
    <col min="14858" max="14858" width="37" hidden="1" customWidth="1"/>
    <col min="14859" max="14859" width="11.28515625" hidden="1" customWidth="1"/>
    <col min="14860" max="14860" width="6.28515625" hidden="1" customWidth="1"/>
    <col min="14861" max="14861" width="5.5703125" hidden="1" customWidth="1"/>
    <col min="14862" max="14862" width="1.85546875" hidden="1" customWidth="1"/>
    <col min="14863" max="14863" width="6.28515625" hidden="1" customWidth="1"/>
    <col min="14864" max="14864" width="6.140625" hidden="1" customWidth="1"/>
    <col min="14865" max="14865" width="23.28515625" hidden="1" customWidth="1"/>
    <col min="14866" max="14866" width="1.85546875" hidden="1" customWidth="1"/>
    <col min="15114" max="15114" width="37" hidden="1" customWidth="1"/>
    <col min="15115" max="15115" width="11.28515625" hidden="1" customWidth="1"/>
    <col min="15116" max="15116" width="6.28515625" hidden="1" customWidth="1"/>
    <col min="15117" max="15117" width="5.5703125" hidden="1" customWidth="1"/>
    <col min="15118" max="15118" width="1.85546875" hidden="1" customWidth="1"/>
    <col min="15119" max="15119" width="6.28515625" hidden="1" customWidth="1"/>
    <col min="15120" max="15120" width="6.140625" hidden="1" customWidth="1"/>
    <col min="15121" max="15121" width="23.28515625" hidden="1" customWidth="1"/>
    <col min="15122" max="15122" width="1.85546875" hidden="1" customWidth="1"/>
    <col min="15370" max="15370" width="37" hidden="1" customWidth="1"/>
    <col min="15371" max="15371" width="11.28515625" hidden="1" customWidth="1"/>
    <col min="15372" max="15372" width="6.28515625" hidden="1" customWidth="1"/>
    <col min="15373" max="15373" width="5.5703125" hidden="1" customWidth="1"/>
    <col min="15374" max="15374" width="1.85546875" hidden="1" customWidth="1"/>
    <col min="15375" max="15375" width="6.28515625" hidden="1" customWidth="1"/>
    <col min="15376" max="15376" width="6.140625" hidden="1" customWidth="1"/>
    <col min="15377" max="15377" width="23.28515625" hidden="1" customWidth="1"/>
    <col min="15378" max="15378" width="1.85546875" hidden="1" customWidth="1"/>
    <col min="15626" max="15626" width="37" hidden="1" customWidth="1"/>
    <col min="15627" max="15627" width="11.28515625" hidden="1" customWidth="1"/>
    <col min="15628" max="15628" width="6.28515625" hidden="1" customWidth="1"/>
    <col min="15629" max="15629" width="5.5703125" hidden="1" customWidth="1"/>
    <col min="15630" max="15630" width="1.85546875" hidden="1" customWidth="1"/>
    <col min="15631" max="15631" width="6.28515625" hidden="1" customWidth="1"/>
    <col min="15632" max="15632" width="6.140625" hidden="1" customWidth="1"/>
    <col min="15633" max="15633" width="23.28515625" hidden="1" customWidth="1"/>
    <col min="15634" max="15634" width="1.85546875" hidden="1" customWidth="1"/>
    <col min="15882" max="15882" width="37" hidden="1" customWidth="1"/>
    <col min="15883" max="15883" width="11.28515625" hidden="1" customWidth="1"/>
    <col min="15884" max="15884" width="6.28515625" hidden="1" customWidth="1"/>
    <col min="15885" max="15885" width="5.5703125" hidden="1" customWidth="1"/>
    <col min="15886" max="15886" width="1.85546875" hidden="1" customWidth="1"/>
    <col min="15887" max="15887" width="6.28515625" hidden="1" customWidth="1"/>
    <col min="15888" max="15888" width="6.140625" hidden="1" customWidth="1"/>
    <col min="15889" max="15889" width="23.28515625" hidden="1" customWidth="1"/>
    <col min="15890" max="15890" width="1.85546875" hidden="1" customWidth="1"/>
    <col min="16138" max="16138" width="37" hidden="1" customWidth="1"/>
    <col min="16139" max="16139" width="11.28515625" hidden="1" customWidth="1"/>
    <col min="16140" max="16140" width="6.28515625" hidden="1" customWidth="1"/>
    <col min="16141" max="16141" width="5.5703125" hidden="1" customWidth="1"/>
    <col min="16142" max="16142" width="1.85546875" hidden="1" customWidth="1"/>
    <col min="16143" max="16143" width="6.28515625" hidden="1" customWidth="1"/>
    <col min="16144" max="16144" width="6.140625" hidden="1" customWidth="1"/>
    <col min="16145" max="16145" width="23.28515625" hidden="1" customWidth="1"/>
    <col min="16146" max="16146" width="1.85546875" hidden="1" customWidth="1"/>
    <col min="16147" max="16149" width="1.85546875" hidden="1"/>
  </cols>
  <sheetData>
    <row r="1" spans="2:267" ht="9.75" customHeight="1" thickBot="1" x14ac:dyDescent="0.3"/>
    <row r="2" spans="2:267" ht="27" thickBot="1" x14ac:dyDescent="0.3">
      <c r="B2" s="304" t="s">
        <v>25</v>
      </c>
      <c r="C2" s="305"/>
      <c r="D2" s="305"/>
      <c r="E2" s="305"/>
      <c r="F2" s="305"/>
      <c r="G2" s="305"/>
      <c r="H2" s="305"/>
      <c r="I2" s="305"/>
      <c r="J2" s="305"/>
      <c r="K2" s="305"/>
      <c r="L2" s="305"/>
      <c r="M2" s="305"/>
      <c r="N2" s="305"/>
      <c r="O2" s="305"/>
      <c r="P2" s="305"/>
      <c r="Q2" s="306"/>
      <c r="JG2" s="74"/>
    </row>
    <row r="3" spans="2:267" ht="14.25" customHeight="1" x14ac:dyDescent="0.25">
      <c r="B3" s="317" t="s">
        <v>239</v>
      </c>
      <c r="C3" s="317"/>
      <c r="D3" s="317"/>
      <c r="E3" s="317"/>
      <c r="F3" s="317"/>
      <c r="G3" s="317"/>
      <c r="H3" s="317"/>
      <c r="I3" s="317"/>
      <c r="J3" s="317"/>
      <c r="K3" s="317"/>
      <c r="L3" s="317"/>
      <c r="M3" s="317"/>
      <c r="N3" s="317"/>
      <c r="O3" s="317"/>
      <c r="P3" s="317"/>
      <c r="Q3" s="317"/>
      <c r="JG3" s="74"/>
    </row>
    <row r="4" spans="2:267" ht="15.75" thickBot="1" x14ac:dyDescent="0.3">
      <c r="B4" s="140"/>
      <c r="C4" s="140"/>
      <c r="D4" s="5"/>
      <c r="E4" s="5"/>
      <c r="F4" s="5"/>
      <c r="G4" s="5"/>
      <c r="H4" s="5"/>
      <c r="I4" s="5"/>
      <c r="J4" s="5"/>
      <c r="K4" s="5"/>
      <c r="L4" s="5"/>
      <c r="M4" s="5"/>
      <c r="N4" s="5"/>
      <c r="O4" s="5"/>
      <c r="P4" s="5"/>
      <c r="Q4" s="5"/>
      <c r="JG4" s="74"/>
    </row>
    <row r="5" spans="2:267" ht="32.25" customHeight="1" thickBot="1" x14ac:dyDescent="0.3">
      <c r="B5" s="352" t="s">
        <v>26</v>
      </c>
      <c r="C5" s="353"/>
      <c r="D5" s="353"/>
      <c r="E5" s="353"/>
      <c r="F5" s="353"/>
      <c r="G5" s="353"/>
      <c r="H5" s="353"/>
      <c r="I5" s="353"/>
      <c r="J5" s="353"/>
      <c r="K5" s="353"/>
      <c r="L5" s="353"/>
      <c r="M5" s="353"/>
      <c r="N5" s="353"/>
      <c r="O5" s="353"/>
      <c r="P5" s="353"/>
      <c r="Q5" s="354"/>
      <c r="JG5" s="74"/>
    </row>
    <row r="6" spans="2:267" ht="49.5" hidden="1" customHeight="1" x14ac:dyDescent="0.25">
      <c r="B6" s="141"/>
      <c r="C6" s="142"/>
      <c r="D6" s="142"/>
      <c r="E6" s="142"/>
      <c r="F6" s="142"/>
      <c r="G6" s="142"/>
      <c r="H6" s="142"/>
      <c r="I6" s="142"/>
      <c r="J6" s="142"/>
      <c r="K6" s="142"/>
      <c r="L6" s="142"/>
      <c r="M6" s="142"/>
      <c r="N6" s="142"/>
      <c r="O6" s="142"/>
      <c r="P6" s="142"/>
      <c r="Q6" s="143"/>
      <c r="JG6" s="74"/>
    </row>
    <row r="7" spans="2:267" ht="23.25" hidden="1" customHeight="1" x14ac:dyDescent="0.25">
      <c r="B7" s="136"/>
      <c r="C7" s="137"/>
      <c r="D7" s="137"/>
      <c r="E7" s="137"/>
      <c r="F7" s="137"/>
      <c r="G7" s="137"/>
      <c r="H7" s="137"/>
      <c r="I7" s="137"/>
      <c r="J7" s="137"/>
      <c r="K7" s="137"/>
      <c r="L7" s="137"/>
      <c r="M7" s="137"/>
      <c r="N7" s="137"/>
      <c r="O7" s="137"/>
      <c r="P7" s="137"/>
      <c r="Q7" s="138"/>
      <c r="R7" s="84"/>
      <c r="S7" s="76"/>
      <c r="JG7" s="74"/>
    </row>
    <row r="8" spans="2:267" ht="15.75" hidden="1" x14ac:dyDescent="0.25">
      <c r="B8" s="128"/>
      <c r="C8" s="128"/>
      <c r="D8" s="6"/>
      <c r="E8" s="6"/>
      <c r="F8" s="6"/>
      <c r="G8" s="6"/>
      <c r="H8" s="6"/>
      <c r="I8" s="6"/>
      <c r="J8" s="6"/>
      <c r="K8" s="6"/>
      <c r="L8" s="6"/>
      <c r="M8" s="6"/>
      <c r="N8" s="6"/>
      <c r="O8" s="6"/>
      <c r="P8" s="6"/>
      <c r="Q8" s="6"/>
      <c r="R8" s="84"/>
      <c r="S8" s="76"/>
      <c r="JG8" s="74"/>
    </row>
    <row r="9" spans="2:267" ht="15.75" hidden="1" x14ac:dyDescent="0.25">
      <c r="B9" s="128"/>
      <c r="C9" s="128"/>
      <c r="D9" s="6"/>
      <c r="E9" s="6"/>
      <c r="F9" s="139"/>
      <c r="G9" s="139"/>
      <c r="H9" s="139"/>
      <c r="I9" s="139"/>
      <c r="J9" s="139"/>
      <c r="K9" s="139"/>
      <c r="L9" s="139"/>
      <c r="M9" s="139"/>
      <c r="N9" s="139"/>
      <c r="O9" s="139"/>
      <c r="P9" s="139"/>
      <c r="Q9" s="139"/>
      <c r="R9" s="84"/>
      <c r="S9" s="76"/>
      <c r="JG9" s="74"/>
    </row>
    <row r="10" spans="2:267" ht="15.75" hidden="1" x14ac:dyDescent="0.25">
      <c r="B10" s="351"/>
      <c r="C10" s="351"/>
      <c r="D10" s="351"/>
      <c r="E10" s="351"/>
      <c r="F10" s="351"/>
      <c r="G10" s="351"/>
      <c r="H10" s="351"/>
      <c r="I10" s="351"/>
      <c r="J10" s="351"/>
      <c r="K10" s="351"/>
      <c r="L10" s="351"/>
      <c r="M10" s="351"/>
      <c r="N10" s="351"/>
      <c r="O10" s="351"/>
      <c r="P10" s="351"/>
      <c r="Q10" s="351"/>
      <c r="R10" s="84"/>
      <c r="S10" s="76"/>
      <c r="JG10" s="74"/>
    </row>
    <row r="11" spans="2:267" ht="15.75" hidden="1" customHeight="1" x14ac:dyDescent="0.25">
      <c r="B11" s="130"/>
      <c r="C11" s="130"/>
      <c r="D11" s="130"/>
      <c r="E11" s="130"/>
      <c r="F11" s="130"/>
      <c r="G11" s="130"/>
      <c r="H11" s="130"/>
      <c r="I11" s="130"/>
      <c r="J11" s="130"/>
      <c r="K11" s="130"/>
      <c r="L11" s="130"/>
      <c r="M11" s="130"/>
      <c r="N11" s="130"/>
      <c r="O11" s="130"/>
      <c r="P11" s="130"/>
      <c r="Q11" s="130"/>
      <c r="R11" s="84"/>
      <c r="S11" s="76"/>
      <c r="JG11" s="74"/>
    </row>
    <row r="12" spans="2:267" ht="15.75" hidden="1" x14ac:dyDescent="0.25">
      <c r="B12" s="334"/>
      <c r="C12" s="334"/>
      <c r="D12" s="334"/>
      <c r="E12" s="334"/>
      <c r="F12" s="334"/>
      <c r="G12" s="334"/>
      <c r="H12" s="334"/>
      <c r="I12" s="334"/>
      <c r="J12" s="334"/>
      <c r="K12" s="334"/>
      <c r="L12" s="334"/>
      <c r="M12" s="334"/>
      <c r="N12" s="334"/>
      <c r="O12" s="334"/>
      <c r="P12" s="334"/>
      <c r="Q12" s="334"/>
      <c r="R12" s="84"/>
      <c r="S12" s="76"/>
      <c r="JG12" s="74"/>
    </row>
    <row r="13" spans="2:267" ht="15.75" hidden="1" x14ac:dyDescent="0.25">
      <c r="B13" s="334"/>
      <c r="C13" s="334"/>
      <c r="D13" s="334"/>
      <c r="E13" s="334"/>
      <c r="F13" s="334"/>
      <c r="G13" s="334"/>
      <c r="H13" s="334"/>
      <c r="I13" s="334"/>
      <c r="J13" s="334"/>
      <c r="K13" s="334"/>
      <c r="L13" s="334"/>
      <c r="M13" s="334"/>
      <c r="N13" s="334"/>
      <c r="O13" s="334"/>
      <c r="P13" s="334"/>
      <c r="Q13" s="334"/>
      <c r="R13" s="84"/>
      <c r="S13" s="76"/>
      <c r="JG13" s="74"/>
    </row>
    <row r="14" spans="2:267" ht="0.75" customHeight="1" x14ac:dyDescent="0.25">
      <c r="B14" s="334"/>
      <c r="C14" s="334"/>
      <c r="D14" s="334"/>
      <c r="E14" s="334"/>
      <c r="F14" s="334"/>
      <c r="G14" s="334"/>
      <c r="H14" s="334"/>
      <c r="I14" s="334"/>
      <c r="J14" s="334"/>
      <c r="K14" s="334"/>
      <c r="L14" s="334"/>
      <c r="M14" s="334"/>
      <c r="N14" s="334"/>
      <c r="O14" s="334"/>
      <c r="P14" s="334"/>
      <c r="Q14" s="334"/>
      <c r="R14" s="84"/>
      <c r="S14" s="76"/>
      <c r="JG14" s="74"/>
    </row>
    <row r="15" spans="2:267" ht="16.5" thickBot="1" x14ac:dyDescent="0.3">
      <c r="B15" s="62"/>
      <c r="C15" s="62"/>
      <c r="D15" s="62"/>
      <c r="E15" s="62"/>
      <c r="F15" s="62"/>
      <c r="G15" s="62"/>
      <c r="H15" s="62"/>
      <c r="I15" s="62"/>
      <c r="J15" s="62"/>
      <c r="K15" s="62"/>
      <c r="L15" s="62"/>
      <c r="M15" s="62"/>
      <c r="N15" s="62"/>
      <c r="O15" s="62"/>
      <c r="P15" s="62"/>
      <c r="Q15" s="62"/>
      <c r="R15" s="84"/>
      <c r="S15" s="76"/>
      <c r="JG15" s="74"/>
    </row>
    <row r="16" spans="2:267" s="2" customFormat="1" ht="31.5" customHeight="1" x14ac:dyDescent="0.25">
      <c r="B16" s="355" t="s">
        <v>188</v>
      </c>
      <c r="C16" s="347"/>
      <c r="D16" s="347"/>
      <c r="E16" s="347"/>
      <c r="F16" s="347"/>
      <c r="G16" s="347"/>
      <c r="H16" s="356"/>
      <c r="I16" s="346" t="s">
        <v>27</v>
      </c>
      <c r="J16" s="347"/>
      <c r="K16" s="347"/>
      <c r="L16" s="347"/>
      <c r="M16" s="347"/>
      <c r="N16" s="347"/>
      <c r="O16" s="347"/>
      <c r="P16" s="346" t="s">
        <v>208</v>
      </c>
      <c r="Q16" s="348"/>
      <c r="R16" s="45"/>
      <c r="S16" s="78"/>
      <c r="JG16" s="83"/>
    </row>
    <row r="17" spans="2:267" s="2" customFormat="1" ht="20.25" customHeight="1" x14ac:dyDescent="0.25">
      <c r="B17" s="331"/>
      <c r="C17" s="249"/>
      <c r="D17" s="249"/>
      <c r="E17" s="249"/>
      <c r="F17" s="249"/>
      <c r="G17" s="249"/>
      <c r="H17" s="250"/>
      <c r="I17" s="236"/>
      <c r="J17" s="235"/>
      <c r="K17" s="235"/>
      <c r="L17" s="235"/>
      <c r="M17" s="235"/>
      <c r="N17" s="235"/>
      <c r="O17" s="235"/>
      <c r="P17" s="335"/>
      <c r="Q17" s="336"/>
      <c r="R17" s="45"/>
      <c r="S17" s="78"/>
      <c r="JG17" s="83"/>
    </row>
    <row r="18" spans="2:267" s="2" customFormat="1" ht="20.25" customHeight="1" x14ac:dyDescent="0.25">
      <c r="B18" s="331"/>
      <c r="C18" s="249"/>
      <c r="D18" s="249"/>
      <c r="E18" s="249"/>
      <c r="F18" s="249"/>
      <c r="G18" s="249"/>
      <c r="H18" s="250"/>
      <c r="I18" s="260"/>
      <c r="J18" s="249"/>
      <c r="K18" s="249"/>
      <c r="L18" s="249"/>
      <c r="M18" s="249"/>
      <c r="N18" s="249"/>
      <c r="O18" s="249"/>
      <c r="P18" s="335"/>
      <c r="Q18" s="336"/>
      <c r="R18" s="45"/>
      <c r="S18" s="78"/>
      <c r="JG18" s="83"/>
    </row>
    <row r="19" spans="2:267" s="2" customFormat="1" ht="20.25" customHeight="1" x14ac:dyDescent="0.25">
      <c r="B19" s="331"/>
      <c r="C19" s="249"/>
      <c r="D19" s="249"/>
      <c r="E19" s="249"/>
      <c r="F19" s="249"/>
      <c r="G19" s="249"/>
      <c r="H19" s="250"/>
      <c r="I19" s="260"/>
      <c r="J19" s="249"/>
      <c r="K19" s="249"/>
      <c r="L19" s="249"/>
      <c r="M19" s="249"/>
      <c r="N19" s="249"/>
      <c r="O19" s="249"/>
      <c r="P19" s="335"/>
      <c r="Q19" s="336"/>
      <c r="R19" s="45"/>
      <c r="S19" s="78"/>
      <c r="JG19" s="83"/>
    </row>
    <row r="20" spans="2:267" s="2" customFormat="1" ht="20.25" customHeight="1" x14ac:dyDescent="0.25">
      <c r="B20" s="331"/>
      <c r="C20" s="249"/>
      <c r="D20" s="249"/>
      <c r="E20" s="249"/>
      <c r="F20" s="249"/>
      <c r="G20" s="249"/>
      <c r="H20" s="250"/>
      <c r="I20" s="260"/>
      <c r="J20" s="249"/>
      <c r="K20" s="249"/>
      <c r="L20" s="249"/>
      <c r="M20" s="249"/>
      <c r="N20" s="249"/>
      <c r="O20" s="249"/>
      <c r="P20" s="335"/>
      <c r="Q20" s="336"/>
      <c r="R20" s="45"/>
      <c r="S20" s="78"/>
      <c r="JG20" s="83"/>
    </row>
    <row r="21" spans="2:267" ht="20.25" customHeight="1" x14ac:dyDescent="0.25">
      <c r="B21" s="331"/>
      <c r="C21" s="249"/>
      <c r="D21" s="249"/>
      <c r="E21" s="249"/>
      <c r="F21" s="249"/>
      <c r="G21" s="249"/>
      <c r="H21" s="250"/>
      <c r="I21" s="260"/>
      <c r="J21" s="249"/>
      <c r="K21" s="249"/>
      <c r="L21" s="249"/>
      <c r="M21" s="249"/>
      <c r="N21" s="249"/>
      <c r="O21" s="249"/>
      <c r="P21" s="335"/>
      <c r="Q21" s="336"/>
      <c r="R21" s="84"/>
      <c r="S21" s="76"/>
      <c r="JG21" s="74"/>
    </row>
    <row r="22" spans="2:267" ht="20.25" customHeight="1" x14ac:dyDescent="0.25">
      <c r="B22" s="331"/>
      <c r="C22" s="249"/>
      <c r="D22" s="249"/>
      <c r="E22" s="249"/>
      <c r="F22" s="249"/>
      <c r="G22" s="249"/>
      <c r="H22" s="250"/>
      <c r="I22" s="260"/>
      <c r="J22" s="249"/>
      <c r="K22" s="249"/>
      <c r="L22" s="249"/>
      <c r="M22" s="249"/>
      <c r="N22" s="249"/>
      <c r="O22" s="249"/>
      <c r="P22" s="335"/>
      <c r="Q22" s="336"/>
      <c r="R22" s="84"/>
      <c r="S22" s="76"/>
      <c r="JG22" s="74"/>
    </row>
    <row r="23" spans="2:267" ht="20.25" customHeight="1" x14ac:dyDescent="0.25">
      <c r="B23" s="331"/>
      <c r="C23" s="249"/>
      <c r="D23" s="249"/>
      <c r="E23" s="249"/>
      <c r="F23" s="249"/>
      <c r="G23" s="249"/>
      <c r="H23" s="250"/>
      <c r="I23" s="260"/>
      <c r="J23" s="249"/>
      <c r="K23" s="249"/>
      <c r="L23" s="249"/>
      <c r="M23" s="249"/>
      <c r="N23" s="249"/>
      <c r="O23" s="249"/>
      <c r="P23" s="335"/>
      <c r="Q23" s="336"/>
      <c r="R23" s="84"/>
      <c r="S23" s="76"/>
      <c r="JG23" s="74"/>
    </row>
    <row r="24" spans="2:267" ht="20.25" customHeight="1" x14ac:dyDescent="0.25">
      <c r="B24" s="331"/>
      <c r="C24" s="249"/>
      <c r="D24" s="249"/>
      <c r="E24" s="249"/>
      <c r="F24" s="249"/>
      <c r="G24" s="249"/>
      <c r="H24" s="250"/>
      <c r="I24" s="260"/>
      <c r="J24" s="249"/>
      <c r="K24" s="249"/>
      <c r="L24" s="249"/>
      <c r="M24" s="249"/>
      <c r="N24" s="249"/>
      <c r="O24" s="249"/>
      <c r="P24" s="335"/>
      <c r="Q24" s="336"/>
      <c r="R24" s="84"/>
      <c r="S24" s="76"/>
      <c r="JG24" s="74"/>
    </row>
    <row r="25" spans="2:267" ht="20.25" customHeight="1" x14ac:dyDescent="0.25">
      <c r="B25" s="331"/>
      <c r="C25" s="249"/>
      <c r="D25" s="249"/>
      <c r="E25" s="249"/>
      <c r="F25" s="249"/>
      <c r="G25" s="249"/>
      <c r="H25" s="250"/>
      <c r="I25" s="260"/>
      <c r="J25" s="249"/>
      <c r="K25" s="249"/>
      <c r="L25" s="249"/>
      <c r="M25" s="249"/>
      <c r="N25" s="249"/>
      <c r="O25" s="249"/>
      <c r="P25" s="335"/>
      <c r="Q25" s="336"/>
      <c r="R25" s="84"/>
      <c r="S25" s="76"/>
      <c r="JG25" s="74"/>
    </row>
    <row r="26" spans="2:267" ht="20.25" customHeight="1" x14ac:dyDescent="0.25">
      <c r="B26" s="331"/>
      <c r="C26" s="249"/>
      <c r="D26" s="249"/>
      <c r="E26" s="249"/>
      <c r="F26" s="249"/>
      <c r="G26" s="249"/>
      <c r="H26" s="250"/>
      <c r="I26" s="260"/>
      <c r="J26" s="249"/>
      <c r="K26" s="249"/>
      <c r="L26" s="249"/>
      <c r="M26" s="249"/>
      <c r="N26" s="249"/>
      <c r="O26" s="249"/>
      <c r="P26" s="335"/>
      <c r="Q26" s="336"/>
      <c r="R26" s="84"/>
      <c r="S26" s="76"/>
      <c r="JG26" s="74"/>
    </row>
    <row r="27" spans="2:267" ht="20.25" customHeight="1" x14ac:dyDescent="0.25">
      <c r="B27" s="331"/>
      <c r="C27" s="249"/>
      <c r="D27" s="249"/>
      <c r="E27" s="249"/>
      <c r="F27" s="249"/>
      <c r="G27" s="249"/>
      <c r="H27" s="250"/>
      <c r="I27" s="260"/>
      <c r="J27" s="249"/>
      <c r="K27" s="249"/>
      <c r="L27" s="249"/>
      <c r="M27" s="249"/>
      <c r="N27" s="249"/>
      <c r="O27" s="249"/>
      <c r="P27" s="335"/>
      <c r="Q27" s="336"/>
      <c r="R27" s="84"/>
      <c r="S27" s="76"/>
      <c r="JG27" s="74"/>
    </row>
    <row r="28" spans="2:267" ht="20.25" customHeight="1" x14ac:dyDescent="0.25">
      <c r="B28" s="331"/>
      <c r="C28" s="249"/>
      <c r="D28" s="249"/>
      <c r="E28" s="249"/>
      <c r="F28" s="249"/>
      <c r="G28" s="249"/>
      <c r="H28" s="250"/>
      <c r="I28" s="260"/>
      <c r="J28" s="249"/>
      <c r="K28" s="249"/>
      <c r="L28" s="249"/>
      <c r="M28" s="249"/>
      <c r="N28" s="249"/>
      <c r="O28" s="249"/>
      <c r="P28" s="335"/>
      <c r="Q28" s="336"/>
      <c r="R28" s="84"/>
      <c r="S28" s="76"/>
      <c r="JG28" s="74"/>
    </row>
    <row r="29" spans="2:267" ht="20.25" customHeight="1" x14ac:dyDescent="0.25">
      <c r="B29" s="331"/>
      <c r="C29" s="249"/>
      <c r="D29" s="249"/>
      <c r="E29" s="249"/>
      <c r="F29" s="249"/>
      <c r="G29" s="249"/>
      <c r="H29" s="250"/>
      <c r="I29" s="260"/>
      <c r="J29" s="249"/>
      <c r="K29" s="249"/>
      <c r="L29" s="249"/>
      <c r="M29" s="249"/>
      <c r="N29" s="249"/>
      <c r="O29" s="249"/>
      <c r="P29" s="335"/>
      <c r="Q29" s="336"/>
      <c r="R29" s="84"/>
      <c r="S29" s="76"/>
      <c r="JG29" s="74"/>
    </row>
    <row r="30" spans="2:267" ht="20.25" customHeight="1" x14ac:dyDescent="0.25">
      <c r="B30" s="331"/>
      <c r="C30" s="249"/>
      <c r="D30" s="249"/>
      <c r="E30" s="249"/>
      <c r="F30" s="249"/>
      <c r="G30" s="249"/>
      <c r="H30" s="250"/>
      <c r="I30" s="260"/>
      <c r="J30" s="249"/>
      <c r="K30" s="249"/>
      <c r="L30" s="249"/>
      <c r="M30" s="249"/>
      <c r="N30" s="249"/>
      <c r="O30" s="249"/>
      <c r="P30" s="335"/>
      <c r="Q30" s="336"/>
      <c r="R30" s="84"/>
      <c r="S30" s="76"/>
      <c r="JG30" s="74"/>
    </row>
    <row r="31" spans="2:267" ht="20.25" customHeight="1" x14ac:dyDescent="0.25">
      <c r="B31" s="331"/>
      <c r="C31" s="249"/>
      <c r="D31" s="249"/>
      <c r="E31" s="249"/>
      <c r="F31" s="249"/>
      <c r="G31" s="249"/>
      <c r="H31" s="250"/>
      <c r="I31" s="260"/>
      <c r="J31" s="249"/>
      <c r="K31" s="249"/>
      <c r="L31" s="249"/>
      <c r="M31" s="249"/>
      <c r="N31" s="249"/>
      <c r="O31" s="249"/>
      <c r="P31" s="335"/>
      <c r="Q31" s="336"/>
      <c r="R31" s="84"/>
      <c r="S31" s="76"/>
      <c r="JG31" s="74"/>
    </row>
    <row r="32" spans="2:267" ht="20.25" customHeight="1" x14ac:dyDescent="0.25">
      <c r="B32" s="331"/>
      <c r="C32" s="249"/>
      <c r="D32" s="249"/>
      <c r="E32" s="249"/>
      <c r="F32" s="249"/>
      <c r="G32" s="249"/>
      <c r="H32" s="250"/>
      <c r="I32" s="260"/>
      <c r="J32" s="249"/>
      <c r="K32" s="249"/>
      <c r="L32" s="249"/>
      <c r="M32" s="249"/>
      <c r="N32" s="249"/>
      <c r="O32" s="249"/>
      <c r="P32" s="335"/>
      <c r="Q32" s="336"/>
      <c r="R32" s="84"/>
      <c r="S32" s="76"/>
      <c r="JG32" s="74"/>
    </row>
    <row r="33" spans="2:267" ht="20.25" customHeight="1" x14ac:dyDescent="0.25">
      <c r="B33" s="331"/>
      <c r="C33" s="249"/>
      <c r="D33" s="249"/>
      <c r="E33" s="249"/>
      <c r="F33" s="249"/>
      <c r="G33" s="249"/>
      <c r="H33" s="250"/>
      <c r="I33" s="260"/>
      <c r="J33" s="249"/>
      <c r="K33" s="249"/>
      <c r="L33" s="249"/>
      <c r="M33" s="249"/>
      <c r="N33" s="249"/>
      <c r="O33" s="249"/>
      <c r="P33" s="335"/>
      <c r="Q33" s="336"/>
      <c r="R33" s="84"/>
      <c r="S33" s="76"/>
      <c r="JG33" s="74"/>
    </row>
    <row r="34" spans="2:267" ht="20.25" customHeight="1" x14ac:dyDescent="0.25">
      <c r="B34" s="331"/>
      <c r="C34" s="249"/>
      <c r="D34" s="249"/>
      <c r="E34" s="249"/>
      <c r="F34" s="249"/>
      <c r="G34" s="249"/>
      <c r="H34" s="250"/>
      <c r="I34" s="260"/>
      <c r="J34" s="249"/>
      <c r="K34" s="249"/>
      <c r="L34" s="249"/>
      <c r="M34" s="249"/>
      <c r="N34" s="249"/>
      <c r="O34" s="249"/>
      <c r="P34" s="335"/>
      <c r="Q34" s="336"/>
      <c r="R34" s="84"/>
      <c r="S34" s="76"/>
      <c r="JG34" s="74"/>
    </row>
    <row r="35" spans="2:267" ht="20.25" customHeight="1" x14ac:dyDescent="0.25">
      <c r="B35" s="331"/>
      <c r="C35" s="249"/>
      <c r="D35" s="249"/>
      <c r="E35" s="249"/>
      <c r="F35" s="249"/>
      <c r="G35" s="249"/>
      <c r="H35" s="250"/>
      <c r="I35" s="260"/>
      <c r="J35" s="249"/>
      <c r="K35" s="249"/>
      <c r="L35" s="249"/>
      <c r="M35" s="249"/>
      <c r="N35" s="249"/>
      <c r="O35" s="249"/>
      <c r="P35" s="335"/>
      <c r="Q35" s="336"/>
      <c r="R35" s="84"/>
      <c r="S35" s="76"/>
      <c r="JG35" s="74"/>
    </row>
    <row r="36" spans="2:267" ht="20.25" customHeight="1" x14ac:dyDescent="0.25">
      <c r="B36" s="331"/>
      <c r="C36" s="249"/>
      <c r="D36" s="249"/>
      <c r="E36" s="249"/>
      <c r="F36" s="249"/>
      <c r="G36" s="249"/>
      <c r="H36" s="250"/>
      <c r="I36" s="260"/>
      <c r="J36" s="249"/>
      <c r="K36" s="249"/>
      <c r="L36" s="249"/>
      <c r="M36" s="249"/>
      <c r="N36" s="249"/>
      <c r="O36" s="249"/>
      <c r="P36" s="335"/>
      <c r="Q36" s="336"/>
      <c r="R36" s="84"/>
      <c r="S36" s="76"/>
      <c r="JG36" s="74"/>
    </row>
    <row r="37" spans="2:267" ht="20.25" customHeight="1" x14ac:dyDescent="0.25">
      <c r="B37" s="331"/>
      <c r="C37" s="249"/>
      <c r="D37" s="249"/>
      <c r="E37" s="249"/>
      <c r="F37" s="249"/>
      <c r="G37" s="249"/>
      <c r="H37" s="250"/>
      <c r="I37" s="260"/>
      <c r="J37" s="249"/>
      <c r="K37" s="249"/>
      <c r="L37" s="249"/>
      <c r="M37" s="249"/>
      <c r="N37" s="249"/>
      <c r="O37" s="249"/>
      <c r="P37" s="335"/>
      <c r="Q37" s="336"/>
      <c r="R37" s="84"/>
      <c r="S37" s="76"/>
      <c r="JG37" s="74"/>
    </row>
    <row r="38" spans="2:267" ht="20.25" customHeight="1" x14ac:dyDescent="0.25">
      <c r="B38" s="331"/>
      <c r="C38" s="249"/>
      <c r="D38" s="249"/>
      <c r="E38" s="249"/>
      <c r="F38" s="249"/>
      <c r="G38" s="249"/>
      <c r="H38" s="250"/>
      <c r="I38" s="260"/>
      <c r="J38" s="249"/>
      <c r="K38" s="249"/>
      <c r="L38" s="249"/>
      <c r="M38" s="249"/>
      <c r="N38" s="249"/>
      <c r="O38" s="249"/>
      <c r="P38" s="335"/>
      <c r="Q38" s="336"/>
      <c r="R38" s="84"/>
      <c r="S38" s="76"/>
      <c r="JG38" s="74"/>
    </row>
    <row r="39" spans="2:267" ht="20.25" customHeight="1" thickBot="1" x14ac:dyDescent="0.3">
      <c r="B39" s="342"/>
      <c r="C39" s="343"/>
      <c r="D39" s="343"/>
      <c r="E39" s="343"/>
      <c r="F39" s="343"/>
      <c r="G39" s="343"/>
      <c r="H39" s="344"/>
      <c r="I39" s="345"/>
      <c r="J39" s="343"/>
      <c r="K39" s="343"/>
      <c r="L39" s="343"/>
      <c r="M39" s="343"/>
      <c r="N39" s="343"/>
      <c r="O39" s="343"/>
      <c r="P39" s="337"/>
      <c r="Q39" s="338"/>
      <c r="R39" s="84"/>
      <c r="S39" s="76"/>
      <c r="JG39" s="74"/>
    </row>
    <row r="40" spans="2:267" ht="9.75" customHeight="1" x14ac:dyDescent="0.25">
      <c r="B40" s="334"/>
      <c r="C40" s="334"/>
      <c r="D40" s="334"/>
      <c r="E40" s="334"/>
      <c r="F40" s="334"/>
      <c r="G40" s="334"/>
      <c r="H40" s="334"/>
      <c r="I40" s="334"/>
      <c r="J40" s="334"/>
      <c r="K40" s="334"/>
      <c r="L40" s="334"/>
      <c r="M40" s="334"/>
      <c r="N40" s="334"/>
      <c r="O40" s="334"/>
      <c r="P40" s="334"/>
      <c r="Q40" s="334"/>
      <c r="R40" s="84"/>
      <c r="S40" s="76"/>
      <c r="JG40" s="74"/>
    </row>
    <row r="41" spans="2:267" ht="15" hidden="1" customHeight="1" x14ac:dyDescent="0.25">
      <c r="B41" s="332"/>
      <c r="C41" s="332"/>
      <c r="D41" s="332"/>
      <c r="E41" s="332"/>
      <c r="F41" s="332"/>
      <c r="G41" s="332"/>
      <c r="H41" s="332"/>
      <c r="I41" s="332"/>
      <c r="J41" s="332"/>
      <c r="K41" s="332"/>
      <c r="L41" s="332"/>
      <c r="M41" s="332"/>
      <c r="N41" s="332"/>
      <c r="O41" s="332"/>
      <c r="P41" s="332"/>
      <c r="Q41" s="332"/>
      <c r="R41" s="76"/>
      <c r="S41" s="76"/>
      <c r="JG41" s="74"/>
    </row>
    <row r="42" spans="2:267" ht="15.75" hidden="1" x14ac:dyDescent="0.25">
      <c r="B42" s="332"/>
      <c r="C42" s="332"/>
      <c r="D42" s="332"/>
      <c r="E42" s="332"/>
      <c r="F42" s="340"/>
      <c r="G42" s="340"/>
      <c r="H42" s="340"/>
      <c r="I42" s="349"/>
      <c r="J42" s="349"/>
      <c r="K42" s="349"/>
      <c r="L42" s="349"/>
      <c r="M42" s="349"/>
      <c r="N42" s="349"/>
      <c r="O42" s="349"/>
      <c r="P42" s="349"/>
      <c r="Q42" s="349"/>
      <c r="R42" s="76"/>
      <c r="S42" s="76"/>
      <c r="JG42" s="74"/>
    </row>
    <row r="43" spans="2:267" ht="16.5" hidden="1" customHeight="1" x14ac:dyDescent="0.25">
      <c r="B43" s="332"/>
      <c r="C43" s="332"/>
      <c r="D43" s="332"/>
      <c r="E43" s="332"/>
      <c r="F43" s="332"/>
      <c r="G43" s="332"/>
      <c r="H43" s="332"/>
      <c r="I43" s="332"/>
      <c r="J43" s="332"/>
      <c r="K43" s="332"/>
      <c r="L43" s="332"/>
      <c r="M43" s="332"/>
      <c r="N43" s="332"/>
      <c r="O43" s="332"/>
      <c r="P43" s="332"/>
      <c r="Q43" s="332"/>
      <c r="R43" s="76"/>
      <c r="S43" s="76"/>
      <c r="JG43" s="74"/>
    </row>
    <row r="44" spans="2:267" ht="16.5" hidden="1" customHeight="1" x14ac:dyDescent="0.25">
      <c r="B44" s="350"/>
      <c r="C44" s="350"/>
      <c r="D44" s="350"/>
      <c r="E44" s="350"/>
      <c r="F44" s="332"/>
      <c r="G44" s="332"/>
      <c r="H44" s="332"/>
      <c r="I44" s="332"/>
      <c r="J44" s="332"/>
      <c r="K44" s="332"/>
      <c r="L44" s="333"/>
      <c r="M44" s="333"/>
      <c r="N44" s="333"/>
      <c r="O44" s="333"/>
      <c r="P44" s="333"/>
      <c r="Q44" s="333"/>
      <c r="R44" s="76"/>
      <c r="S44" s="76"/>
      <c r="JG44" s="74"/>
    </row>
    <row r="45" spans="2:267" ht="15.75" hidden="1" x14ac:dyDescent="0.25">
      <c r="B45" s="332"/>
      <c r="C45" s="332"/>
      <c r="D45" s="332"/>
      <c r="E45" s="332"/>
      <c r="F45" s="332"/>
      <c r="G45" s="332"/>
      <c r="H45" s="332"/>
      <c r="I45" s="332"/>
      <c r="J45" s="332"/>
      <c r="K45" s="332"/>
      <c r="L45" s="332"/>
      <c r="M45" s="332"/>
      <c r="N45" s="332"/>
      <c r="O45" s="332"/>
      <c r="P45" s="332"/>
      <c r="Q45" s="332"/>
      <c r="R45" s="76"/>
      <c r="S45" s="76"/>
      <c r="JG45" s="74"/>
    </row>
    <row r="46" spans="2:267" ht="15.75" hidden="1" x14ac:dyDescent="0.25">
      <c r="B46" s="332"/>
      <c r="C46" s="332"/>
      <c r="D46" s="332"/>
      <c r="E46" s="332"/>
      <c r="F46" s="340"/>
      <c r="G46" s="340"/>
      <c r="H46" s="340"/>
      <c r="I46" s="340"/>
      <c r="J46" s="340"/>
      <c r="K46" s="340"/>
      <c r="L46" s="340"/>
      <c r="M46" s="340"/>
      <c r="N46" s="340"/>
      <c r="O46" s="340"/>
      <c r="P46" s="340"/>
      <c r="Q46" s="340"/>
      <c r="R46" s="76"/>
      <c r="S46" s="76"/>
      <c r="JG46" s="74"/>
    </row>
    <row r="47" spans="2:267" ht="15.75" hidden="1" x14ac:dyDescent="0.25">
      <c r="B47" s="80"/>
      <c r="C47" s="80"/>
      <c r="D47" s="80"/>
      <c r="E47" s="80"/>
      <c r="F47" s="169"/>
      <c r="G47" s="169"/>
      <c r="H47" s="169"/>
      <c r="I47" s="169"/>
      <c r="J47" s="169"/>
      <c r="K47" s="169"/>
      <c r="L47" s="169"/>
      <c r="M47" s="169"/>
      <c r="N47" s="169"/>
      <c r="O47" s="169"/>
      <c r="P47" s="169"/>
      <c r="Q47" s="169"/>
      <c r="R47" s="76"/>
      <c r="S47" s="76"/>
      <c r="JG47" s="74"/>
    </row>
    <row r="48" spans="2:267" ht="15.75" hidden="1" customHeight="1" x14ac:dyDescent="0.25">
      <c r="B48" s="80"/>
      <c r="C48" s="80"/>
      <c r="D48" s="80"/>
      <c r="E48" s="80"/>
      <c r="F48" s="341"/>
      <c r="G48" s="341"/>
      <c r="H48" s="341"/>
      <c r="I48" s="341"/>
      <c r="J48" s="341"/>
      <c r="K48" s="341"/>
      <c r="L48" s="341"/>
      <c r="M48" s="169"/>
      <c r="N48" s="169"/>
      <c r="O48" s="169"/>
      <c r="P48" s="340"/>
      <c r="Q48" s="340"/>
      <c r="R48" s="76"/>
      <c r="S48" s="76"/>
      <c r="JG48" s="74"/>
    </row>
    <row r="49" spans="2:267" ht="15.75" hidden="1" x14ac:dyDescent="0.25">
      <c r="B49" s="80"/>
      <c r="C49" s="80"/>
      <c r="D49" s="80"/>
      <c r="E49" s="80"/>
      <c r="F49" s="169"/>
      <c r="G49" s="169"/>
      <c r="H49" s="169"/>
      <c r="I49" s="169"/>
      <c r="J49" s="169"/>
      <c r="K49" s="169"/>
      <c r="L49" s="169"/>
      <c r="M49" s="169"/>
      <c r="N49" s="169"/>
      <c r="O49" s="169"/>
      <c r="P49" s="169"/>
      <c r="Q49" s="169"/>
      <c r="R49" s="76"/>
      <c r="S49" s="76"/>
      <c r="JG49" s="74"/>
    </row>
    <row r="50" spans="2:267" ht="15.75" hidden="1" customHeight="1" x14ac:dyDescent="0.25">
      <c r="B50" s="170"/>
      <c r="C50" s="170"/>
      <c r="D50" s="339"/>
      <c r="E50" s="339"/>
      <c r="F50" s="339"/>
      <c r="G50" s="339"/>
      <c r="H50" s="339"/>
      <c r="I50" s="339"/>
      <c r="J50" s="339"/>
      <c r="K50" s="339"/>
      <c r="L50" s="339"/>
      <c r="M50" s="169"/>
      <c r="N50" s="169"/>
      <c r="O50" s="169"/>
      <c r="P50" s="340"/>
      <c r="Q50" s="340"/>
      <c r="R50" s="76"/>
      <c r="S50" s="76"/>
      <c r="JG50" s="74"/>
    </row>
    <row r="51" spans="2:267" ht="15.75" hidden="1" x14ac:dyDescent="0.25">
      <c r="B51" s="171"/>
      <c r="C51" s="171"/>
      <c r="D51" s="170"/>
      <c r="E51" s="170"/>
      <c r="F51" s="170"/>
      <c r="G51" s="170"/>
      <c r="H51" s="170"/>
      <c r="I51" s="170"/>
      <c r="J51" s="170"/>
      <c r="K51" s="170"/>
      <c r="L51" s="170"/>
      <c r="M51" s="170"/>
      <c r="N51" s="170"/>
      <c r="O51" s="170"/>
      <c r="P51" s="170"/>
      <c r="Q51" s="170"/>
      <c r="R51" s="76"/>
      <c r="S51" s="76"/>
      <c r="JG51" s="74"/>
    </row>
    <row r="52" spans="2:267" ht="15.75" hidden="1" x14ac:dyDescent="0.25">
      <c r="B52" s="172"/>
      <c r="C52" s="172"/>
      <c r="D52" s="170"/>
      <c r="E52" s="170"/>
      <c r="F52" s="173"/>
      <c r="G52" s="173"/>
      <c r="H52" s="173"/>
      <c r="I52" s="173"/>
      <c r="J52" s="173"/>
      <c r="K52" s="173"/>
      <c r="L52" s="173"/>
      <c r="M52" s="173"/>
      <c r="N52" s="173"/>
      <c r="O52" s="173"/>
      <c r="P52" s="173"/>
      <c r="Q52" s="173"/>
      <c r="R52" s="76"/>
      <c r="S52" s="76"/>
      <c r="JG52" s="74"/>
    </row>
    <row r="53" spans="2:267" ht="15.75" hidden="1" x14ac:dyDescent="0.25">
      <c r="B53" s="171"/>
      <c r="C53" s="171"/>
      <c r="D53" s="170"/>
      <c r="E53" s="170"/>
      <c r="F53" s="170"/>
      <c r="G53" s="170"/>
      <c r="H53" s="170"/>
      <c r="I53" s="170"/>
      <c r="J53" s="170"/>
      <c r="K53" s="170"/>
      <c r="L53" s="170"/>
      <c r="M53" s="170"/>
      <c r="N53" s="170"/>
      <c r="O53" s="170"/>
      <c r="P53" s="170"/>
      <c r="Q53" s="170"/>
      <c r="R53" s="76"/>
      <c r="S53" s="76"/>
      <c r="JG53" s="74"/>
    </row>
    <row r="54" spans="2:267" ht="15.75" hidden="1" customHeight="1" x14ac:dyDescent="0.25">
      <c r="B54" s="171"/>
      <c r="C54" s="171"/>
      <c r="D54" s="170"/>
      <c r="E54" s="170"/>
      <c r="F54" s="173"/>
      <c r="G54" s="173"/>
      <c r="H54" s="173"/>
      <c r="I54" s="173"/>
      <c r="J54" s="173"/>
      <c r="K54" s="173"/>
      <c r="L54" s="173"/>
      <c r="M54" s="173"/>
      <c r="N54" s="173"/>
      <c r="O54" s="173"/>
      <c r="P54" s="173"/>
      <c r="Q54" s="173"/>
      <c r="R54" s="76"/>
      <c r="S54" s="76"/>
      <c r="JG54" s="74"/>
    </row>
    <row r="55" spans="2:267" ht="13.9" hidden="1" customHeight="1" x14ac:dyDescent="0.25">
      <c r="B55" s="171"/>
      <c r="C55" s="171"/>
      <c r="D55" s="170"/>
      <c r="E55" s="170"/>
      <c r="F55" s="5"/>
      <c r="G55" s="5"/>
      <c r="H55" s="5"/>
      <c r="I55" s="5"/>
      <c r="J55" s="5"/>
      <c r="K55" s="5"/>
      <c r="L55" s="5"/>
      <c r="M55" s="5"/>
      <c r="N55" s="5"/>
      <c r="O55" s="5"/>
      <c r="P55" s="5"/>
      <c r="Q55" s="5"/>
      <c r="R55" s="76"/>
      <c r="S55" s="76"/>
      <c r="JG55" s="74"/>
    </row>
    <row r="56" spans="2:267" ht="16.899999999999999" hidden="1" customHeight="1" x14ac:dyDescent="0.25">
      <c r="B56" s="171"/>
      <c r="C56" s="171"/>
      <c r="D56" s="170"/>
      <c r="E56" s="170"/>
      <c r="F56" s="174"/>
      <c r="G56" s="174"/>
      <c r="H56" s="174"/>
      <c r="I56" s="174"/>
      <c r="J56" s="174"/>
      <c r="K56" s="174"/>
      <c r="L56" s="174"/>
      <c r="M56" s="174"/>
      <c r="N56" s="174"/>
      <c r="O56" s="174"/>
      <c r="P56" s="174"/>
      <c r="Q56" s="174"/>
      <c r="R56" s="76"/>
      <c r="S56" s="76"/>
      <c r="JG56" s="74"/>
    </row>
    <row r="57" spans="2:267" ht="15.75" hidden="1" x14ac:dyDescent="0.25">
      <c r="B57" s="175"/>
      <c r="C57" s="175"/>
      <c r="D57" s="175"/>
      <c r="E57" s="175"/>
      <c r="F57" s="175"/>
      <c r="G57" s="175"/>
      <c r="H57" s="175"/>
      <c r="I57" s="175"/>
      <c r="J57" s="175"/>
      <c r="K57" s="175"/>
      <c r="L57" s="175"/>
      <c r="M57" s="175"/>
      <c r="N57" s="175"/>
      <c r="O57" s="175"/>
      <c r="P57" s="175"/>
      <c r="Q57" s="175"/>
      <c r="JG57" s="74"/>
    </row>
    <row r="58" spans="2:267" s="2" customFormat="1" hidden="1" x14ac:dyDescent="0.25">
      <c r="B58" s="176"/>
      <c r="C58" s="176"/>
      <c r="D58" s="176"/>
      <c r="E58" s="176"/>
      <c r="F58" s="176"/>
      <c r="G58" s="176"/>
      <c r="H58" s="176"/>
      <c r="I58" s="176"/>
      <c r="J58" s="176"/>
      <c r="K58" s="176"/>
      <c r="L58" s="176"/>
      <c r="M58" s="176"/>
      <c r="N58" s="176"/>
      <c r="O58" s="176"/>
      <c r="P58" s="176"/>
      <c r="Q58" s="176"/>
      <c r="JG58" s="83"/>
    </row>
    <row r="59" spans="2:267" s="3" customFormat="1" hidden="1" x14ac:dyDescent="0.25">
      <c r="B59" s="176"/>
      <c r="C59" s="176"/>
      <c r="D59" s="176"/>
      <c r="E59" s="176"/>
      <c r="F59" s="176"/>
      <c r="G59" s="176"/>
      <c r="H59" s="176"/>
      <c r="I59" s="176"/>
      <c r="J59" s="176"/>
      <c r="K59" s="176"/>
      <c r="L59" s="176"/>
      <c r="M59" s="176"/>
      <c r="N59" s="176"/>
      <c r="O59" s="176"/>
      <c r="P59" s="176"/>
      <c r="Q59" s="176"/>
      <c r="R59"/>
      <c r="S59"/>
      <c r="JG59" s="4"/>
    </row>
    <row r="60" spans="2:267" s="3" customFormat="1" hidden="1" x14ac:dyDescent="0.25">
      <c r="B60" s="177"/>
      <c r="C60" s="177"/>
      <c r="D60" s="177"/>
      <c r="E60" s="177"/>
      <c r="F60" s="177"/>
      <c r="G60" s="177"/>
      <c r="H60" s="177"/>
      <c r="I60" s="177"/>
      <c r="J60" s="177"/>
      <c r="K60" s="177"/>
      <c r="L60" s="177"/>
      <c r="M60" s="177"/>
      <c r="N60" s="177"/>
      <c r="O60" s="177"/>
      <c r="P60" s="177"/>
      <c r="Q60" s="177"/>
      <c r="R60"/>
      <c r="S60"/>
      <c r="JG60" s="4"/>
    </row>
    <row r="61" spans="2:267" s="3" customFormat="1" ht="15.75" hidden="1" x14ac:dyDescent="0.25">
      <c r="B61" s="170"/>
      <c r="C61" s="170"/>
      <c r="D61" s="6"/>
      <c r="E61" s="6"/>
      <c r="F61" s="6"/>
      <c r="G61" s="6"/>
      <c r="H61" s="6"/>
      <c r="I61" s="6"/>
      <c r="J61" s="6"/>
      <c r="K61" s="6"/>
      <c r="L61" s="6"/>
      <c r="M61" s="6"/>
      <c r="N61" s="6"/>
      <c r="O61" s="6"/>
      <c r="P61" s="6"/>
      <c r="Q61" s="6"/>
      <c r="R61"/>
      <c r="S61"/>
      <c r="JG61" s="4"/>
    </row>
    <row r="62" spans="2:267" s="3" customFormat="1" hidden="1" x14ac:dyDescent="0.25">
      <c r="B62" s="178"/>
      <c r="C62" s="178"/>
      <c r="D62" s="7"/>
      <c r="E62" s="7"/>
      <c r="F62" s="7"/>
      <c r="G62" s="7"/>
      <c r="H62" s="7"/>
      <c r="I62" s="7"/>
      <c r="J62" s="7"/>
      <c r="K62" s="7"/>
      <c r="L62" s="7"/>
      <c r="M62" s="7"/>
      <c r="N62" s="7"/>
      <c r="O62" s="7"/>
      <c r="P62" s="7"/>
      <c r="Q62" s="7"/>
      <c r="R62"/>
      <c r="S62"/>
      <c r="JG62" s="4"/>
    </row>
    <row r="63" spans="2:267" ht="15.75" hidden="1" x14ac:dyDescent="0.25">
      <c r="B63" s="171"/>
      <c r="C63" s="171"/>
      <c r="D63" s="170"/>
      <c r="E63" s="170"/>
      <c r="F63" s="8"/>
      <c r="G63" s="8"/>
      <c r="H63" s="8"/>
      <c r="I63" s="8"/>
      <c r="J63" s="8"/>
      <c r="K63" s="8"/>
      <c r="L63" s="8"/>
      <c r="M63" s="8"/>
      <c r="N63" s="8"/>
      <c r="O63" s="8"/>
      <c r="P63" s="8"/>
      <c r="Q63" s="8"/>
      <c r="R63" s="76"/>
      <c r="JG63" s="74"/>
    </row>
    <row r="64" spans="2:267" ht="15.75" hidden="1" x14ac:dyDescent="0.25">
      <c r="B64" s="171"/>
      <c r="C64" s="171"/>
      <c r="D64" s="170"/>
      <c r="E64" s="170"/>
      <c r="F64" s="170"/>
      <c r="G64" s="170"/>
      <c r="H64" s="170"/>
      <c r="I64" s="170"/>
      <c r="J64" s="170"/>
      <c r="K64" s="170"/>
      <c r="L64" s="170"/>
      <c r="M64" s="170"/>
      <c r="N64" s="170"/>
      <c r="O64" s="170"/>
      <c r="P64" s="170"/>
      <c r="Q64" s="170"/>
      <c r="R64" s="76"/>
      <c r="JG64" s="74"/>
    </row>
    <row r="65" spans="2:267" ht="15.75" hidden="1" x14ac:dyDescent="0.25">
      <c r="B65" s="171"/>
      <c r="C65" s="171"/>
      <c r="D65" s="170"/>
      <c r="E65" s="170"/>
      <c r="F65" s="8"/>
      <c r="G65" s="8"/>
      <c r="H65" s="8"/>
      <c r="I65" s="8"/>
      <c r="J65" s="8"/>
      <c r="K65" s="8"/>
      <c r="L65" s="8"/>
      <c r="M65" s="8"/>
      <c r="N65" s="8"/>
      <c r="O65" s="8"/>
      <c r="P65" s="8"/>
      <c r="Q65" s="8"/>
      <c r="R65" s="76"/>
      <c r="JG65" s="74"/>
    </row>
    <row r="66" spans="2:267" ht="5.25" hidden="1" customHeight="1" x14ac:dyDescent="0.25">
      <c r="B66" s="171"/>
      <c r="C66" s="171"/>
      <c r="D66" s="170"/>
      <c r="E66" s="170"/>
      <c r="F66" s="170"/>
      <c r="G66" s="170"/>
      <c r="H66" s="170"/>
      <c r="I66" s="170"/>
      <c r="J66" s="170"/>
      <c r="K66" s="170"/>
      <c r="L66" s="170"/>
      <c r="M66" s="170"/>
      <c r="N66" s="170"/>
      <c r="O66" s="170"/>
      <c r="P66" s="170"/>
      <c r="Q66" s="170"/>
      <c r="R66" s="76"/>
      <c r="JG66" s="74"/>
    </row>
    <row r="67" spans="2:267" ht="15.75" hidden="1" x14ac:dyDescent="0.25">
      <c r="B67" s="171"/>
      <c r="C67" s="171"/>
      <c r="D67" s="170"/>
      <c r="E67" s="170"/>
      <c r="F67" s="8"/>
      <c r="G67" s="8"/>
      <c r="H67" s="8"/>
      <c r="I67" s="8"/>
      <c r="J67" s="8"/>
      <c r="K67" s="8"/>
      <c r="L67" s="8"/>
      <c r="M67" s="8"/>
      <c r="N67" s="8"/>
      <c r="O67" s="8"/>
      <c r="P67" s="8"/>
      <c r="Q67" s="8"/>
      <c r="R67" s="76"/>
      <c r="JG67" s="74"/>
    </row>
    <row r="68" spans="2:267" ht="5.25" hidden="1" customHeight="1" x14ac:dyDescent="0.25">
      <c r="B68" s="171"/>
      <c r="C68" s="171"/>
      <c r="D68" s="170"/>
      <c r="E68" s="170"/>
      <c r="F68" s="170"/>
      <c r="G68" s="170"/>
      <c r="H68" s="170"/>
      <c r="I68" s="170"/>
      <c r="J68" s="170"/>
      <c r="K68" s="170"/>
      <c r="L68" s="170"/>
      <c r="M68" s="170"/>
      <c r="N68" s="170"/>
      <c r="O68" s="170"/>
      <c r="P68" s="170"/>
      <c r="Q68" s="170"/>
      <c r="R68" s="76"/>
      <c r="JG68" s="74"/>
    </row>
    <row r="69" spans="2:267" ht="15.75" hidden="1" x14ac:dyDescent="0.25">
      <c r="B69" s="171"/>
      <c r="C69" s="171"/>
      <c r="D69" s="170"/>
      <c r="E69" s="170"/>
      <c r="F69" s="8"/>
      <c r="G69" s="8"/>
      <c r="H69" s="8"/>
      <c r="I69" s="8"/>
      <c r="J69" s="8"/>
      <c r="K69" s="8"/>
      <c r="L69" s="8"/>
      <c r="M69" s="8"/>
      <c r="N69" s="8"/>
      <c r="O69" s="8"/>
      <c r="P69" s="8"/>
      <c r="Q69" s="8"/>
      <c r="R69" s="76"/>
      <c r="JG69" s="74"/>
    </row>
    <row r="70" spans="2:267" ht="5.25" hidden="1" customHeight="1" x14ac:dyDescent="0.25">
      <c r="B70" s="171"/>
      <c r="C70" s="171"/>
      <c r="D70" s="170"/>
      <c r="E70" s="170"/>
      <c r="F70" s="170"/>
      <c r="G70" s="170"/>
      <c r="H70" s="170"/>
      <c r="I70" s="170"/>
      <c r="J70" s="170"/>
      <c r="K70" s="170"/>
      <c r="L70" s="170"/>
      <c r="M70" s="170"/>
      <c r="N70" s="170"/>
      <c r="O70" s="170"/>
      <c r="P70" s="170"/>
      <c r="Q70" s="170"/>
      <c r="R70" s="76"/>
      <c r="JG70" s="74"/>
    </row>
    <row r="71" spans="2:267" ht="15.75" hidden="1" x14ac:dyDescent="0.25">
      <c r="B71" s="171"/>
      <c r="C71" s="171"/>
      <c r="D71" s="170"/>
      <c r="E71" s="170"/>
      <c r="F71" s="8"/>
      <c r="G71" s="8"/>
      <c r="H71" s="8"/>
      <c r="I71" s="8"/>
      <c r="J71" s="8"/>
      <c r="K71" s="8"/>
      <c r="L71" s="8"/>
      <c r="M71" s="8"/>
      <c r="N71" s="8"/>
      <c r="O71" s="8"/>
      <c r="P71" s="8"/>
      <c r="Q71" s="8"/>
      <c r="R71" s="76"/>
      <c r="JG71" s="74"/>
    </row>
    <row r="72" spans="2:267" ht="5.25" hidden="1" customHeight="1" x14ac:dyDescent="0.25">
      <c r="B72" s="171"/>
      <c r="C72" s="171"/>
      <c r="D72" s="170"/>
      <c r="E72" s="170"/>
      <c r="F72" s="170"/>
      <c r="G72" s="170"/>
      <c r="H72" s="170"/>
      <c r="I72" s="170"/>
      <c r="J72" s="170"/>
      <c r="K72" s="170"/>
      <c r="L72" s="170"/>
      <c r="M72" s="170"/>
      <c r="N72" s="170"/>
      <c r="O72" s="170"/>
      <c r="P72" s="170"/>
      <c r="Q72" s="170"/>
      <c r="R72" s="76"/>
      <c r="JG72" s="74"/>
    </row>
    <row r="73" spans="2:267" ht="15.75" hidden="1" x14ac:dyDescent="0.25">
      <c r="B73" s="171"/>
      <c r="C73" s="171"/>
      <c r="D73" s="126"/>
      <c r="E73" s="126"/>
      <c r="F73" s="8"/>
      <c r="G73" s="8"/>
      <c r="H73" s="8"/>
      <c r="I73" s="8"/>
      <c r="J73" s="8"/>
      <c r="K73" s="170"/>
      <c r="L73" s="170"/>
      <c r="M73" s="170"/>
      <c r="N73" s="170"/>
      <c r="O73" s="170"/>
      <c r="P73" s="170"/>
      <c r="Q73" s="179"/>
      <c r="R73" s="76"/>
      <c r="JG73" s="74"/>
    </row>
    <row r="74" spans="2:267" hidden="1" x14ac:dyDescent="0.25">
      <c r="B74" s="127"/>
      <c r="C74" s="127"/>
      <c r="D74" s="5"/>
      <c r="E74" s="5"/>
      <c r="F74" s="5"/>
      <c r="G74" s="5"/>
      <c r="H74" s="5"/>
      <c r="I74" s="5"/>
      <c r="J74" s="5"/>
      <c r="K74" s="5"/>
      <c r="L74" s="5"/>
      <c r="M74" s="5"/>
      <c r="N74" s="5"/>
      <c r="O74" s="5"/>
      <c r="P74" s="5"/>
      <c r="Q74" s="5"/>
      <c r="JG74" s="74"/>
    </row>
    <row r="75" spans="2:267" ht="15.75" hidden="1" x14ac:dyDescent="0.25">
      <c r="B75" s="175"/>
      <c r="C75" s="175"/>
      <c r="D75" s="175"/>
      <c r="E75" s="175"/>
      <c r="F75" s="175"/>
      <c r="G75" s="175"/>
      <c r="H75" s="175"/>
      <c r="I75" s="175"/>
      <c r="J75" s="175"/>
      <c r="K75" s="175"/>
      <c r="L75" s="175"/>
      <c r="M75" s="175"/>
      <c r="N75" s="175"/>
      <c r="O75" s="175"/>
      <c r="P75" s="175"/>
      <c r="Q75" s="175"/>
      <c r="JG75" s="74"/>
    </row>
    <row r="76" spans="2:267" ht="30" hidden="1" customHeight="1" x14ac:dyDescent="0.25">
      <c r="B76" s="178"/>
      <c r="C76" s="178"/>
      <c r="D76" s="178"/>
      <c r="E76" s="178"/>
      <c r="F76" s="178"/>
      <c r="G76" s="178"/>
      <c r="H76" s="178"/>
      <c r="I76" s="178"/>
      <c r="J76" s="178"/>
      <c r="K76" s="178"/>
      <c r="L76" s="178"/>
      <c r="M76" s="178"/>
      <c r="N76" s="178"/>
      <c r="O76" s="178"/>
      <c r="P76" s="178"/>
      <c r="Q76" s="178"/>
      <c r="JG76" s="74"/>
    </row>
    <row r="77" spans="2:267" hidden="1" x14ac:dyDescent="0.25">
      <c r="B77" s="180"/>
      <c r="C77" s="180"/>
      <c r="D77" s="180"/>
      <c r="E77" s="180"/>
      <c r="F77" s="180"/>
      <c r="G77" s="180"/>
      <c r="H77" s="180"/>
      <c r="I77" s="180"/>
      <c r="J77" s="180"/>
      <c r="K77" s="180"/>
      <c r="L77" s="180"/>
      <c r="M77" s="180"/>
      <c r="N77" s="180"/>
      <c r="O77" s="180"/>
      <c r="P77" s="180"/>
      <c r="Q77" s="180"/>
      <c r="JG77" s="74"/>
    </row>
    <row r="78" spans="2:267" hidden="1" x14ac:dyDescent="0.25">
      <c r="B78" s="5"/>
      <c r="C78" s="5"/>
      <c r="D78" s="5"/>
      <c r="E78" s="5"/>
      <c r="F78" s="5"/>
      <c r="G78" s="5"/>
      <c r="H78" s="5"/>
      <c r="I78" s="5"/>
      <c r="J78" s="5"/>
      <c r="K78" s="5"/>
      <c r="L78" s="5"/>
      <c r="M78" s="5"/>
      <c r="N78" s="5"/>
      <c r="O78" s="5"/>
      <c r="P78" s="5"/>
      <c r="Q78" s="5"/>
      <c r="JG78" s="74"/>
    </row>
    <row r="79" spans="2:267" hidden="1" x14ac:dyDescent="0.25">
      <c r="B79" s="246"/>
      <c r="C79" s="246"/>
      <c r="D79" s="247"/>
      <c r="E79" s="247"/>
      <c r="F79" s="247"/>
      <c r="G79" s="247"/>
      <c r="H79" s="247"/>
      <c r="I79" s="247"/>
      <c r="J79" s="247"/>
      <c r="K79" s="247"/>
      <c r="L79" s="247"/>
      <c r="M79" s="247"/>
      <c r="N79" s="247"/>
      <c r="O79" s="247"/>
      <c r="P79" s="247"/>
      <c r="Q79" s="247"/>
      <c r="JG79" s="74"/>
    </row>
    <row r="80" spans="2:267" hidden="1" x14ac:dyDescent="0.25">
      <c r="JG80" s="74"/>
    </row>
    <row r="81" spans="267:267" hidden="1" x14ac:dyDescent="0.25">
      <c r="JG81" s="74"/>
    </row>
    <row r="82" spans="267:267" hidden="1" x14ac:dyDescent="0.25">
      <c r="JG82" s="74"/>
    </row>
    <row r="83" spans="267:267" hidden="1" x14ac:dyDescent="0.25">
      <c r="JG83" s="74"/>
    </row>
    <row r="84" spans="267:267" ht="16.5" hidden="1" customHeight="1" x14ac:dyDescent="0.25">
      <c r="JG84" s="74"/>
    </row>
    <row r="85" spans="267:267" hidden="1" x14ac:dyDescent="0.25">
      <c r="JG85" s="74"/>
    </row>
    <row r="86" spans="267:267" hidden="1" x14ac:dyDescent="0.25">
      <c r="JG86" s="74"/>
    </row>
    <row r="87" spans="267:267" hidden="1" x14ac:dyDescent="0.25">
      <c r="JG87" s="74"/>
    </row>
    <row r="88" spans="267:267" hidden="1" x14ac:dyDescent="0.25">
      <c r="JG88" s="74"/>
    </row>
    <row r="1048576" ht="1.5" customHeight="1" x14ac:dyDescent="0.25"/>
  </sheetData>
  <sheetProtection algorithmName="SHA-512" hashValue="mvw7coldozLgPC426Cam8Fkty1HitpmfNB2Nei/2U+eOnytfThDgZt/BSVyG4F1/Mg7XzgIvjDGI6jy1NUjiMw==" saltValue="up2MTWKPe2iumJ+M4UHdPQ==" spinCount="100000" sheet="1" objects="1" scenarios="1" selectLockedCells="1"/>
  <mergeCells count="107">
    <mergeCell ref="P21:Q21"/>
    <mergeCell ref="P22:Q22"/>
    <mergeCell ref="P23:Q23"/>
    <mergeCell ref="I30:O30"/>
    <mergeCell ref="I31:O31"/>
    <mergeCell ref="I32:O32"/>
    <mergeCell ref="I33:O33"/>
    <mergeCell ref="P29:Q29"/>
    <mergeCell ref="P30:Q30"/>
    <mergeCell ref="P31:Q31"/>
    <mergeCell ref="P32:Q32"/>
    <mergeCell ref="P33:Q33"/>
    <mergeCell ref="P24:Q24"/>
    <mergeCell ref="P25:Q25"/>
    <mergeCell ref="P26:Q26"/>
    <mergeCell ref="P27:Q27"/>
    <mergeCell ref="P28:Q28"/>
    <mergeCell ref="I34:O34"/>
    <mergeCell ref="I25:O25"/>
    <mergeCell ref="I26:O26"/>
    <mergeCell ref="I27:O27"/>
    <mergeCell ref="I28:O28"/>
    <mergeCell ref="I29:O29"/>
    <mergeCell ref="B12:Q14"/>
    <mergeCell ref="B10:Q10"/>
    <mergeCell ref="B2:Q2"/>
    <mergeCell ref="B3:Q3"/>
    <mergeCell ref="B5:Q5"/>
    <mergeCell ref="B28:H28"/>
    <mergeCell ref="B27:H27"/>
    <mergeCell ref="B23:H23"/>
    <mergeCell ref="B26:H26"/>
    <mergeCell ref="I19:O19"/>
    <mergeCell ref="I20:O20"/>
    <mergeCell ref="I21:O21"/>
    <mergeCell ref="I22:O22"/>
    <mergeCell ref="I23:O23"/>
    <mergeCell ref="I24:O24"/>
    <mergeCell ref="B16:H16"/>
    <mergeCell ref="B21:H21"/>
    <mergeCell ref="B22:H22"/>
    <mergeCell ref="B45:E45"/>
    <mergeCell ref="F45:H45"/>
    <mergeCell ref="I45:K45"/>
    <mergeCell ref="L45:Q45"/>
    <mergeCell ref="B42:E42"/>
    <mergeCell ref="F42:H42"/>
    <mergeCell ref="I42:K42"/>
    <mergeCell ref="L42:Q42"/>
    <mergeCell ref="B43:E43"/>
    <mergeCell ref="F43:H43"/>
    <mergeCell ref="I43:K43"/>
    <mergeCell ref="L43:Q43"/>
    <mergeCell ref="B44:E44"/>
    <mergeCell ref="B17:H17"/>
    <mergeCell ref="B18:H18"/>
    <mergeCell ref="B20:H20"/>
    <mergeCell ref="B19:H19"/>
    <mergeCell ref="I16:O16"/>
    <mergeCell ref="I18:O18"/>
    <mergeCell ref="P16:Q16"/>
    <mergeCell ref="P17:Q17"/>
    <mergeCell ref="P18:Q18"/>
    <mergeCell ref="P19:Q19"/>
    <mergeCell ref="P20:Q20"/>
    <mergeCell ref="B39:H39"/>
    <mergeCell ref="B37:H37"/>
    <mergeCell ref="B36:H36"/>
    <mergeCell ref="B35:H35"/>
    <mergeCell ref="I35:O35"/>
    <mergeCell ref="I36:O36"/>
    <mergeCell ref="I37:O37"/>
    <mergeCell ref="I38:O38"/>
    <mergeCell ref="I39:O39"/>
    <mergeCell ref="D50:L50"/>
    <mergeCell ref="P50:Q50"/>
    <mergeCell ref="B79:Q79"/>
    <mergeCell ref="B46:E46"/>
    <mergeCell ref="F46:H46"/>
    <mergeCell ref="I46:K46"/>
    <mergeCell ref="L46:Q46"/>
    <mergeCell ref="F48:L48"/>
    <mergeCell ref="P48:Q48"/>
    <mergeCell ref="B29:H29"/>
    <mergeCell ref="F44:H44"/>
    <mergeCell ref="I44:K44"/>
    <mergeCell ref="L44:Q44"/>
    <mergeCell ref="B24:H24"/>
    <mergeCell ref="B25:H25"/>
    <mergeCell ref="B34:H34"/>
    <mergeCell ref="B33:H33"/>
    <mergeCell ref="B30:H30"/>
    <mergeCell ref="B40:H40"/>
    <mergeCell ref="I40:Q40"/>
    <mergeCell ref="B32:H32"/>
    <mergeCell ref="B31:H31"/>
    <mergeCell ref="P34:Q34"/>
    <mergeCell ref="P35:Q35"/>
    <mergeCell ref="P36:Q36"/>
    <mergeCell ref="P37:Q37"/>
    <mergeCell ref="B41:E41"/>
    <mergeCell ref="F41:H41"/>
    <mergeCell ref="I41:K41"/>
    <mergeCell ref="L41:Q41"/>
    <mergeCell ref="B38:H38"/>
    <mergeCell ref="P38:Q38"/>
    <mergeCell ref="P39:Q39"/>
  </mergeCells>
  <pageMargins left="0.7" right="0.7" top="0.75" bottom="0.75" header="0.3" footer="0.3"/>
  <pageSetup paperSize="9" scale="9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A1:H68"/>
  <sheetViews>
    <sheetView showGridLines="0" showRowColHeaders="0" workbookViewId="0">
      <selection activeCell="B59" sqref="B59"/>
    </sheetView>
  </sheetViews>
  <sheetFormatPr defaultColWidth="0" defaultRowHeight="15" zeroHeight="1" x14ac:dyDescent="0.25"/>
  <cols>
    <col min="1" max="1" width="1.85546875" customWidth="1"/>
    <col min="2" max="2" width="18.5703125" customWidth="1"/>
    <col min="3" max="3" width="23.28515625" customWidth="1"/>
    <col min="4" max="4" width="13.5703125" customWidth="1"/>
    <col min="5" max="5" width="20.85546875" customWidth="1"/>
    <col min="6" max="7" width="24.28515625" customWidth="1"/>
    <col min="8" max="8" width="1.85546875" customWidth="1"/>
    <col min="9" max="16384" width="9.140625" hidden="1"/>
  </cols>
  <sheetData>
    <row r="1" spans="2:7" ht="9.75" customHeight="1" thickBot="1" x14ac:dyDescent="0.3"/>
    <row r="2" spans="2:7" ht="24" thickBot="1" x14ac:dyDescent="0.4">
      <c r="B2" s="367" t="s">
        <v>28</v>
      </c>
      <c r="C2" s="368"/>
      <c r="D2" s="368"/>
      <c r="E2" s="368"/>
      <c r="F2" s="368"/>
      <c r="G2" s="369"/>
    </row>
    <row r="3" spans="2:7" ht="23.25" x14ac:dyDescent="0.35">
      <c r="B3" s="151"/>
      <c r="C3" s="151"/>
      <c r="D3" s="151"/>
      <c r="E3" s="168" t="s">
        <v>240</v>
      </c>
      <c r="F3" s="151"/>
      <c r="G3" s="151"/>
    </row>
    <row r="4" spans="2:7" ht="18.75" x14ac:dyDescent="0.3">
      <c r="C4" s="370" t="s">
        <v>29</v>
      </c>
      <c r="D4" s="370"/>
      <c r="E4" s="218"/>
    </row>
    <row r="5" spans="2:7" ht="15.75" thickBot="1" x14ac:dyDescent="0.3"/>
    <row r="6" spans="2:7" ht="22.5" customHeight="1" x14ac:dyDescent="0.25">
      <c r="B6" s="86" t="s">
        <v>194</v>
      </c>
      <c r="C6" s="87"/>
      <c r="D6" s="88"/>
      <c r="E6" s="89"/>
      <c r="F6" s="224" t="s">
        <v>31</v>
      </c>
      <c r="G6" s="225" t="s">
        <v>31</v>
      </c>
    </row>
    <row r="7" spans="2:7" ht="15.75" x14ac:dyDescent="0.25">
      <c r="B7" s="215"/>
      <c r="C7" s="90" t="s">
        <v>32</v>
      </c>
      <c r="F7" s="99"/>
      <c r="G7" s="93"/>
    </row>
    <row r="8" spans="2:7" x14ac:dyDescent="0.25">
      <c r="B8" s="109"/>
      <c r="C8" t="s">
        <v>33</v>
      </c>
      <c r="D8" s="364" t="s">
        <v>34</v>
      </c>
      <c r="E8" s="364"/>
      <c r="F8" s="113"/>
      <c r="G8" s="36"/>
    </row>
    <row r="9" spans="2:7" x14ac:dyDescent="0.25">
      <c r="B9" s="214"/>
      <c r="F9" s="101"/>
      <c r="G9" s="17"/>
    </row>
    <row r="10" spans="2:7" x14ac:dyDescent="0.25">
      <c r="B10" s="109"/>
      <c r="C10" t="s">
        <v>35</v>
      </c>
      <c r="D10" s="364" t="s">
        <v>147</v>
      </c>
      <c r="E10" s="364"/>
      <c r="F10" s="100"/>
      <c r="G10" s="17"/>
    </row>
    <row r="11" spans="2:7" x14ac:dyDescent="0.25">
      <c r="B11" s="109"/>
      <c r="D11" s="364" t="s">
        <v>36</v>
      </c>
      <c r="E11" s="364"/>
      <c r="F11" s="100"/>
      <c r="G11" s="17"/>
    </row>
    <row r="12" spans="2:7" x14ac:dyDescent="0.25">
      <c r="B12" s="214"/>
      <c r="D12" s="364" t="s">
        <v>42</v>
      </c>
      <c r="E12" s="365"/>
      <c r="F12" s="101"/>
      <c r="G12" s="17"/>
    </row>
    <row r="13" spans="2:7" x14ac:dyDescent="0.25">
      <c r="B13" s="109"/>
      <c r="D13" s="366"/>
      <c r="E13" s="366"/>
      <c r="F13" s="100"/>
      <c r="G13" s="17"/>
    </row>
    <row r="14" spans="2:7" x14ac:dyDescent="0.25">
      <c r="B14" s="109"/>
      <c r="D14" s="366" t="s">
        <v>232</v>
      </c>
      <c r="E14" s="366"/>
      <c r="F14" s="100"/>
      <c r="G14" s="17"/>
    </row>
    <row r="15" spans="2:7" x14ac:dyDescent="0.25">
      <c r="B15" s="109"/>
      <c r="D15" s="366" t="s">
        <v>233</v>
      </c>
      <c r="E15" s="366"/>
      <c r="F15" s="100"/>
      <c r="G15" s="17"/>
    </row>
    <row r="16" spans="2:7" x14ac:dyDescent="0.25">
      <c r="B16" s="109"/>
      <c r="D16" s="366"/>
      <c r="E16" s="366"/>
      <c r="F16" s="100"/>
      <c r="G16" s="17"/>
    </row>
    <row r="17" spans="2:7" x14ac:dyDescent="0.25">
      <c r="B17" s="109"/>
      <c r="D17" s="366"/>
      <c r="E17" s="366"/>
      <c r="F17" s="107"/>
      <c r="G17" s="17"/>
    </row>
    <row r="18" spans="2:7" x14ac:dyDescent="0.25">
      <c r="B18" s="214" t="str">
        <f>IF(SUM(B8,B10,B11,B13,B14,B15,B16,B17)=0,"",SUM(B8,B10,B11,B13,B14,B15,B16,B17))</f>
        <v/>
      </c>
      <c r="D18" s="357" t="s">
        <v>44</v>
      </c>
      <c r="E18" s="357"/>
      <c r="F18" s="358"/>
      <c r="G18" s="94" t="str">
        <f>IF(SUM(F10:F17)=0,"",SUM(F10:F17))</f>
        <v/>
      </c>
    </row>
    <row r="19" spans="2:7" x14ac:dyDescent="0.25">
      <c r="B19" s="214"/>
      <c r="F19" s="99"/>
      <c r="G19" s="93"/>
    </row>
    <row r="20" spans="2:7" x14ac:dyDescent="0.25">
      <c r="B20" s="109"/>
      <c r="C20" t="s">
        <v>37</v>
      </c>
      <c r="D20" s="364" t="s">
        <v>38</v>
      </c>
      <c r="E20" s="364"/>
      <c r="F20" s="100"/>
      <c r="G20" s="17"/>
    </row>
    <row r="21" spans="2:7" x14ac:dyDescent="0.25">
      <c r="B21" s="109"/>
      <c r="D21" s="364" t="s">
        <v>39</v>
      </c>
      <c r="E21" s="364"/>
      <c r="F21" s="100"/>
      <c r="G21" s="17"/>
    </row>
    <row r="22" spans="2:7" x14ac:dyDescent="0.25">
      <c r="B22" s="109"/>
      <c r="D22" s="364" t="s">
        <v>40</v>
      </c>
      <c r="E22" s="364"/>
      <c r="F22" s="100"/>
      <c r="G22" s="17"/>
    </row>
    <row r="23" spans="2:7" x14ac:dyDescent="0.25">
      <c r="B23" s="109"/>
      <c r="D23" s="364" t="s">
        <v>41</v>
      </c>
      <c r="E23" s="364"/>
      <c r="F23" s="100"/>
      <c r="G23" s="17"/>
    </row>
    <row r="24" spans="2:7" x14ac:dyDescent="0.25">
      <c r="B24" s="214"/>
      <c r="D24" s="364" t="s">
        <v>149</v>
      </c>
      <c r="E24" s="364"/>
      <c r="F24" s="103"/>
      <c r="G24" s="17"/>
    </row>
    <row r="25" spans="2:7" x14ac:dyDescent="0.25">
      <c r="B25" s="109"/>
      <c r="D25" s="361"/>
      <c r="E25" s="361"/>
      <c r="F25" s="100"/>
      <c r="G25" s="17"/>
    </row>
    <row r="26" spans="2:7" x14ac:dyDescent="0.25">
      <c r="B26" s="109"/>
      <c r="D26" s="361"/>
      <c r="E26" s="361"/>
      <c r="F26" s="100"/>
      <c r="G26" s="17"/>
    </row>
    <row r="27" spans="2:7" x14ac:dyDescent="0.25">
      <c r="B27" s="109"/>
      <c r="D27" s="361"/>
      <c r="E27" s="361"/>
      <c r="F27" s="100"/>
      <c r="G27" s="17"/>
    </row>
    <row r="28" spans="2:7" x14ac:dyDescent="0.25">
      <c r="B28" s="109"/>
      <c r="D28" s="361"/>
      <c r="E28" s="361"/>
      <c r="F28" s="100"/>
      <c r="G28" s="17"/>
    </row>
    <row r="29" spans="2:7" x14ac:dyDescent="0.25">
      <c r="B29" s="109"/>
      <c r="D29" s="361"/>
      <c r="E29" s="361"/>
      <c r="F29" s="107"/>
      <c r="G29" s="17"/>
    </row>
    <row r="30" spans="2:7" x14ac:dyDescent="0.25">
      <c r="B30" s="214" t="str">
        <f>IF(SUM(B20:B29)=0,"",SUM(B20:B29))</f>
        <v/>
      </c>
      <c r="D30" s="357" t="s">
        <v>43</v>
      </c>
      <c r="E30" s="357"/>
      <c r="F30" s="358"/>
      <c r="G30" s="94" t="str">
        <f>IF(SUM(F20:F29)=0,"",SUM(F20:F29))</f>
        <v/>
      </c>
    </row>
    <row r="31" spans="2:7" x14ac:dyDescent="0.25">
      <c r="B31" s="214" t="str">
        <f>IF(SUM(B10,B11,B13,B14,B15,B16,B17,B20,B21,B22,B23,B25,B26,B28,B27,B29)=0,"",SUM(B10,B11,B13,B14,B15,B16,B17,B20,B21,B22,B23,B25,B26,B28,B27,B29))</f>
        <v/>
      </c>
      <c r="D31" s="362" t="s">
        <v>45</v>
      </c>
      <c r="E31" s="362"/>
      <c r="F31" s="363"/>
      <c r="G31" s="94" t="str">
        <f>IF(SUM(G8,F10,F11,F13,F14,F15,F16,F17,F20,F21,F22,F23,F25,F26,F27,F28,F29)=0,"",SUM(G8,F10,F11,F13,F14,F15,F16,F17,F20,F21,F22,F23,F25,F26,F27,F28,F29))</f>
        <v/>
      </c>
    </row>
    <row r="32" spans="2:7" x14ac:dyDescent="0.25">
      <c r="B32" s="605"/>
      <c r="D32" s="362" t="s">
        <v>46</v>
      </c>
      <c r="E32" s="362"/>
      <c r="F32" s="363"/>
      <c r="G32" s="95"/>
    </row>
    <row r="33" spans="2:7" x14ac:dyDescent="0.25">
      <c r="B33" s="214"/>
      <c r="F33" s="104"/>
      <c r="G33" s="96"/>
    </row>
    <row r="34" spans="2:7" x14ac:dyDescent="0.25">
      <c r="B34" s="213"/>
      <c r="C34" s="92" t="s">
        <v>47</v>
      </c>
      <c r="F34" s="105"/>
      <c r="G34" s="93"/>
    </row>
    <row r="35" spans="2:7" x14ac:dyDescent="0.25">
      <c r="B35" s="109"/>
      <c r="C35" t="s">
        <v>48</v>
      </c>
      <c r="D35" s="364" t="s">
        <v>49</v>
      </c>
      <c r="E35" s="364"/>
      <c r="F35" s="100"/>
      <c r="G35" s="17"/>
    </row>
    <row r="36" spans="2:7" x14ac:dyDescent="0.25">
      <c r="B36" s="109"/>
      <c r="D36" s="364" t="s">
        <v>50</v>
      </c>
      <c r="E36" s="364"/>
      <c r="F36" s="100"/>
      <c r="G36" s="17"/>
    </row>
    <row r="37" spans="2:7" x14ac:dyDescent="0.25">
      <c r="B37" s="109"/>
      <c r="D37" s="82" t="s">
        <v>51</v>
      </c>
      <c r="F37" s="100"/>
      <c r="G37" s="17"/>
    </row>
    <row r="38" spans="2:7" x14ac:dyDescent="0.25">
      <c r="B38" s="109"/>
      <c r="D38" s="364" t="s">
        <v>52</v>
      </c>
      <c r="E38" s="364"/>
      <c r="F38" s="100"/>
      <c r="G38" s="17"/>
    </row>
    <row r="39" spans="2:7" x14ac:dyDescent="0.25">
      <c r="B39" s="109"/>
      <c r="D39" s="364" t="s">
        <v>53</v>
      </c>
      <c r="E39" s="364"/>
      <c r="F39" s="100"/>
      <c r="G39" s="17"/>
    </row>
    <row r="40" spans="2:7" x14ac:dyDescent="0.25">
      <c r="B40" s="213"/>
      <c r="D40" s="364" t="s">
        <v>149</v>
      </c>
      <c r="E40" s="364"/>
      <c r="F40" s="106"/>
      <c r="G40" s="17"/>
    </row>
    <row r="41" spans="2:7" x14ac:dyDescent="0.25">
      <c r="B41" s="109"/>
      <c r="D41" s="361" t="s">
        <v>235</v>
      </c>
      <c r="E41" s="361"/>
      <c r="F41" s="100"/>
      <c r="G41" s="17"/>
    </row>
    <row r="42" spans="2:7" x14ac:dyDescent="0.25">
      <c r="B42" s="109"/>
      <c r="D42" s="361" t="s">
        <v>234</v>
      </c>
      <c r="E42" s="361"/>
      <c r="F42" s="100"/>
      <c r="G42" s="17"/>
    </row>
    <row r="43" spans="2:7" x14ac:dyDescent="0.25">
      <c r="B43" s="109"/>
      <c r="D43" s="361" t="s">
        <v>236</v>
      </c>
      <c r="E43" s="361"/>
      <c r="F43" s="100"/>
      <c r="G43" s="17"/>
    </row>
    <row r="44" spans="2:7" x14ac:dyDescent="0.25">
      <c r="B44" s="109"/>
      <c r="D44" s="361"/>
      <c r="E44" s="361"/>
      <c r="F44" s="100"/>
      <c r="G44" s="17"/>
    </row>
    <row r="45" spans="2:7" x14ac:dyDescent="0.25">
      <c r="B45" s="109"/>
      <c r="D45" s="361" t="s">
        <v>238</v>
      </c>
      <c r="E45" s="361"/>
      <c r="F45" s="107"/>
      <c r="G45" s="17"/>
    </row>
    <row r="46" spans="2:7" x14ac:dyDescent="0.25">
      <c r="B46" s="214" t="str">
        <f>IF(SUM(B35:B45)=0,"",SUM(B35:B45))</f>
        <v/>
      </c>
      <c r="D46" s="357" t="s">
        <v>54</v>
      </c>
      <c r="E46" s="357"/>
      <c r="F46" s="358"/>
      <c r="G46" s="94" t="str">
        <f>IF(SUM(F35:F45)=0,"",SUM(F35:F45))</f>
        <v/>
      </c>
    </row>
    <row r="47" spans="2:7" x14ac:dyDescent="0.25">
      <c r="B47" s="109"/>
      <c r="C47" t="s">
        <v>211</v>
      </c>
      <c r="D47" s="364" t="s">
        <v>55</v>
      </c>
      <c r="E47" s="364"/>
      <c r="F47" s="108"/>
      <c r="G47" s="93"/>
    </row>
    <row r="48" spans="2:7" x14ac:dyDescent="0.25">
      <c r="B48" s="109"/>
      <c r="D48" s="364" t="s">
        <v>56</v>
      </c>
      <c r="E48" s="364"/>
      <c r="F48" s="100"/>
      <c r="G48" s="17"/>
    </row>
    <row r="49" spans="2:7" x14ac:dyDescent="0.25">
      <c r="B49" s="109"/>
      <c r="D49" s="364" t="s">
        <v>57</v>
      </c>
      <c r="E49" s="364"/>
      <c r="F49" s="100"/>
      <c r="G49" s="17"/>
    </row>
    <row r="50" spans="2:7" x14ac:dyDescent="0.25">
      <c r="B50" s="109"/>
      <c r="D50" s="364" t="s">
        <v>150</v>
      </c>
      <c r="E50" s="364"/>
      <c r="F50" s="100"/>
      <c r="G50" s="17"/>
    </row>
    <row r="51" spans="2:7" x14ac:dyDescent="0.25">
      <c r="B51" s="109"/>
      <c r="D51" s="364" t="s">
        <v>58</v>
      </c>
      <c r="E51" s="364"/>
      <c r="F51" s="100"/>
      <c r="G51" s="17"/>
    </row>
    <row r="52" spans="2:7" x14ac:dyDescent="0.25">
      <c r="B52" s="109"/>
      <c r="D52" s="364" t="s">
        <v>59</v>
      </c>
      <c r="E52" s="364"/>
      <c r="F52" s="100"/>
      <c r="G52" s="17"/>
    </row>
    <row r="53" spans="2:7" x14ac:dyDescent="0.25">
      <c r="B53" s="109"/>
      <c r="D53" s="364" t="s">
        <v>60</v>
      </c>
      <c r="E53" s="364"/>
      <c r="F53" s="100"/>
      <c r="G53" s="17"/>
    </row>
    <row r="54" spans="2:7" x14ac:dyDescent="0.25">
      <c r="B54" s="214"/>
      <c r="D54" s="364" t="s">
        <v>151</v>
      </c>
      <c r="E54" s="364"/>
      <c r="F54" s="106"/>
      <c r="G54" s="17"/>
    </row>
    <row r="55" spans="2:7" x14ac:dyDescent="0.25">
      <c r="B55" s="109"/>
      <c r="D55" s="361"/>
      <c r="E55" s="361"/>
      <c r="F55" s="100"/>
      <c r="G55" s="17"/>
    </row>
    <row r="56" spans="2:7" x14ac:dyDescent="0.25">
      <c r="B56" s="109"/>
      <c r="D56" s="361"/>
      <c r="E56" s="361"/>
      <c r="F56" s="100"/>
      <c r="G56" s="17"/>
    </row>
    <row r="57" spans="2:7" x14ac:dyDescent="0.25">
      <c r="B57" s="109"/>
      <c r="D57" s="361"/>
      <c r="E57" s="361"/>
      <c r="F57" s="100"/>
      <c r="G57" s="17"/>
    </row>
    <row r="58" spans="2:7" x14ac:dyDescent="0.25">
      <c r="B58" s="109"/>
      <c r="D58" s="361"/>
      <c r="E58" s="361"/>
      <c r="F58" s="100"/>
      <c r="G58" s="17"/>
    </row>
    <row r="59" spans="2:7" x14ac:dyDescent="0.25">
      <c r="B59" s="109"/>
      <c r="D59" s="361"/>
      <c r="E59" s="361"/>
      <c r="F59" s="107"/>
      <c r="G59" s="97"/>
    </row>
    <row r="60" spans="2:7" x14ac:dyDescent="0.25">
      <c r="B60" s="214" t="str">
        <f>IF(SUM(B47:B59)=0,"",SUM(B47:B59))</f>
        <v/>
      </c>
      <c r="D60" s="357" t="s">
        <v>61</v>
      </c>
      <c r="E60" s="357"/>
      <c r="F60" s="358"/>
      <c r="G60" s="94" t="str">
        <f>IF(SUM(F47:F59)=0,"",SUM(F47:F59))</f>
        <v/>
      </c>
    </row>
    <row r="61" spans="2:7" x14ac:dyDescent="0.25">
      <c r="B61" s="109"/>
      <c r="D61" s="357" t="s">
        <v>62</v>
      </c>
      <c r="E61" s="357"/>
      <c r="F61" s="358"/>
      <c r="G61" s="95"/>
    </row>
    <row r="62" spans="2:7" x14ac:dyDescent="0.25">
      <c r="B62" s="214" t="str">
        <f>IF(SUM(B36,B35,B37,B38,B39,B41,B42,B43,B44,B45,B47,B48,B49,B50,B51,B52,B53,B55,B56,B57,B58,B59,B61)=0,"",SUM(B36,B35,B37,B38,B39,B41,B42,B43,B44,B45,B47,B48,B49,B50,B51,B52,B53,B55,B56,B57,B58,B59,B61))</f>
        <v/>
      </c>
      <c r="D62" s="362" t="s">
        <v>210</v>
      </c>
      <c r="E62" s="362"/>
      <c r="F62" s="363"/>
      <c r="G62" s="94" t="str">
        <f>IF(SUM(F35,F36,F37,F38,F39,F41,F42,F43,F44,F45,F47,F48,F49,F50,F51,F52,F53,F55,F56,F57,F58,F59,G61)=0,"",SUM(F35,F36,F37,F38,F39,F41,F42,F43,F44,F45,F47,F48,F49,F50,F51,F52,F53,F55,F56,F57,F58,F59,G61))</f>
        <v/>
      </c>
    </row>
    <row r="63" spans="2:7" x14ac:dyDescent="0.25">
      <c r="B63" s="214"/>
      <c r="D63" s="362" t="s">
        <v>209</v>
      </c>
      <c r="E63" s="362"/>
      <c r="F63" s="363"/>
      <c r="G63" s="95"/>
    </row>
    <row r="64" spans="2:7" x14ac:dyDescent="0.25">
      <c r="B64" s="214"/>
      <c r="D64" s="150"/>
      <c r="E64" s="150"/>
      <c r="F64" s="150"/>
      <c r="G64" s="242"/>
    </row>
    <row r="65" spans="2:7" x14ac:dyDescent="0.25">
      <c r="B65" s="214"/>
      <c r="D65" s="357" t="s">
        <v>148</v>
      </c>
      <c r="E65" s="357"/>
      <c r="F65" s="358"/>
      <c r="G65" s="94" t="str">
        <f>IF(SUM(G8,F10,F11,F13,F14,F15,F16,F17,F20,F21,F22,F23,F25,F26,F27,F28,F29)-SUM(F35,F36,F37,F38,F39,F41,F42,F43,F44,F45,F47,F48,F49,F50,F51,F52,F53,F55,F56,F57,F58,F59,G61,)=0,"",(SUM(G8,F10,F11,F13,F14,F15,F16,F17,F20,F21,F22,F23,F25,F26,F27,F28,F29)-SUM(F35,F36,F37,F38,F39,F41,F42,F43,F44,F45,F47,F48,F49,F50,F51,F52,F53,F55,F56,F57,F58,F59,G61)))</f>
        <v/>
      </c>
    </row>
    <row r="66" spans="2:7" x14ac:dyDescent="0.25">
      <c r="B66" s="214"/>
      <c r="D66" s="357" t="s">
        <v>63</v>
      </c>
      <c r="E66" s="357"/>
      <c r="F66" s="358"/>
      <c r="G66" s="95"/>
    </row>
    <row r="67" spans="2:7" ht="15.75" thickBot="1" x14ac:dyDescent="0.3">
      <c r="B67" s="216"/>
      <c r="C67" s="39"/>
      <c r="D67" s="359" t="s">
        <v>64</v>
      </c>
      <c r="E67" s="359"/>
      <c r="F67" s="360"/>
      <c r="G67" s="98" t="str">
        <f>IF(SUM(G8,F10,F11,F13,F14,F15,F16,F17,F20,F21,F22,F23,F25,F26,F27,F28,F29)-SUM(F35,F36,F37,F38,F39,F41,F42,F43,F44,F45,F47,F48,F49,F50,F51,F52,F53,F55,F56,F57,F58,F59,G61)+SUM(G32-G63)+G66=0,"",(SUM(G8,F10,F11,F13,F14,F15,F16,F17,F20,F21,F22,F23,F25,F26,F27,F28,F29)-SUM(F35,F36,F37,F38,F39,F41,F42,F43,F44,F45,F47,F48,F49,F50,F51,F52,F53,F55,F56,F57,F58,F59,G61)+SUM(G32-G63)+G66))</f>
        <v/>
      </c>
    </row>
    <row r="68" spans="2:7" ht="9.75" customHeight="1" x14ac:dyDescent="0.25"/>
  </sheetData>
  <sheetProtection algorithmName="SHA-512" hashValue="wBNDDQtcpt3pxxiEym06plKUv3sLgRWjuJ8L5OLB6NIDIvrA6C4NCfa9VIfCgERqEcoV+hZXeVZgmUP1Lrs6og==" saltValue="wfo779Da+OCbZtR8mLt+Bw==" spinCount="100000" sheet="1" objects="1" scenarios="1" selectLockedCells="1"/>
  <mergeCells count="56">
    <mergeCell ref="D16:E16"/>
    <mergeCell ref="D44:E44"/>
    <mergeCell ref="D35:E35"/>
    <mergeCell ref="D36:E36"/>
    <mergeCell ref="D38:E38"/>
    <mergeCell ref="D39:E39"/>
    <mergeCell ref="D40:E40"/>
    <mergeCell ref="D41:E41"/>
    <mergeCell ref="D42:E42"/>
    <mergeCell ref="D43:E43"/>
    <mergeCell ref="D32:F32"/>
    <mergeCell ref="D31:F31"/>
    <mergeCell ref="D30:F30"/>
    <mergeCell ref="B2:G2"/>
    <mergeCell ref="C4:D4"/>
    <mergeCell ref="D8:E8"/>
    <mergeCell ref="D10:E10"/>
    <mergeCell ref="D11:E11"/>
    <mergeCell ref="D12:E12"/>
    <mergeCell ref="D29:E29"/>
    <mergeCell ref="D17:E17"/>
    <mergeCell ref="D20:E20"/>
    <mergeCell ref="D21:E21"/>
    <mergeCell ref="D22:E22"/>
    <mergeCell ref="D23:E23"/>
    <mergeCell ref="D24:E24"/>
    <mergeCell ref="D25:E25"/>
    <mergeCell ref="D26:E26"/>
    <mergeCell ref="D27:E27"/>
    <mergeCell ref="D28:E28"/>
    <mergeCell ref="D18:F18"/>
    <mergeCell ref="D13:E13"/>
    <mergeCell ref="D14:E14"/>
    <mergeCell ref="D15:E15"/>
    <mergeCell ref="D56:E56"/>
    <mergeCell ref="D45:E45"/>
    <mergeCell ref="D47:E47"/>
    <mergeCell ref="D48:E48"/>
    <mergeCell ref="D49:E49"/>
    <mergeCell ref="D50:E50"/>
    <mergeCell ref="D51:E51"/>
    <mergeCell ref="D52:E52"/>
    <mergeCell ref="D53:E53"/>
    <mergeCell ref="D54:E54"/>
    <mergeCell ref="D55:E55"/>
    <mergeCell ref="D46:F46"/>
    <mergeCell ref="D65:F65"/>
    <mergeCell ref="D66:F66"/>
    <mergeCell ref="D67:F67"/>
    <mergeCell ref="D60:F60"/>
    <mergeCell ref="D57:E57"/>
    <mergeCell ref="D58:E58"/>
    <mergeCell ref="D59:E59"/>
    <mergeCell ref="D62:F62"/>
    <mergeCell ref="D63:F63"/>
    <mergeCell ref="D61:F61"/>
  </mergeCells>
  <dataValidations count="1">
    <dataValidation type="list" allowBlank="1" showInputMessage="1" showErrorMessage="1" prompt="Select currency format" sqref="F6:G6" xr:uid="{00000000-0002-0000-0400-000000000000}">
      <formula1>"€,£,£000"</formula1>
    </dataValidation>
  </dataValidations>
  <pageMargins left="0.7" right="0.7" top="0.75" bottom="0.75" header="0.3" footer="0.3"/>
  <pageSetup paperSize="9" scale="68" orientation="portrait" r:id="rId1"/>
  <ignoredErrors>
    <ignoredError sqref="G60"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fitToPage="1"/>
  </sheetPr>
  <dimension ref="A1:H470"/>
  <sheetViews>
    <sheetView showGridLines="0" showRowColHeaders="0" topLeftCell="A6" workbookViewId="0">
      <selection activeCell="C6" sqref="C6:E6"/>
    </sheetView>
  </sheetViews>
  <sheetFormatPr defaultColWidth="0" defaultRowHeight="15" customHeight="1" zeroHeight="1" x14ac:dyDescent="0.25"/>
  <cols>
    <col min="1" max="1" width="1.85546875" customWidth="1"/>
    <col min="2" max="2" width="18.5703125" customWidth="1"/>
    <col min="3" max="3" width="23.28515625" customWidth="1"/>
    <col min="4" max="4" width="13.5703125" customWidth="1"/>
    <col min="5" max="5" width="20.85546875" customWidth="1"/>
    <col min="6" max="7" width="24.28515625" customWidth="1"/>
    <col min="8" max="8" width="1.85546875" customWidth="1"/>
    <col min="9" max="16384" width="9.140625" hidden="1"/>
  </cols>
  <sheetData>
    <row r="1" spans="2:7" ht="9.75" customHeight="1" thickBot="1" x14ac:dyDescent="0.3"/>
    <row r="2" spans="2:7" ht="24" thickBot="1" x14ac:dyDescent="0.4">
      <c r="B2" s="367" t="s">
        <v>65</v>
      </c>
      <c r="C2" s="368"/>
      <c r="D2" s="368"/>
      <c r="E2" s="368"/>
      <c r="F2" s="368"/>
      <c r="G2" s="369"/>
    </row>
    <row r="3" spans="2:7" ht="15" customHeight="1" x14ac:dyDescent="0.25">
      <c r="B3" s="377" t="s">
        <v>241</v>
      </c>
      <c r="C3" s="378"/>
      <c r="D3" s="378"/>
      <c r="E3" s="378"/>
      <c r="F3" s="378"/>
      <c r="G3" s="378"/>
    </row>
    <row r="4" spans="2:7" ht="7.5" customHeight="1" thickBot="1" x14ac:dyDescent="0.3">
      <c r="B4" s="379"/>
      <c r="C4" s="379"/>
      <c r="D4" s="379"/>
      <c r="E4" s="379"/>
      <c r="F4" s="379"/>
      <c r="G4" s="379"/>
    </row>
    <row r="5" spans="2:7" ht="21.75" customHeight="1" x14ac:dyDescent="0.35">
      <c r="B5" s="154" t="s">
        <v>66</v>
      </c>
      <c r="C5" s="371"/>
      <c r="D5" s="371"/>
      <c r="E5" s="155"/>
      <c r="F5" s="156"/>
      <c r="G5" s="157" t="s">
        <v>67</v>
      </c>
    </row>
    <row r="6" spans="2:7" x14ac:dyDescent="0.25">
      <c r="B6" s="158" t="s">
        <v>68</v>
      </c>
      <c r="C6" s="374"/>
      <c r="D6" s="375"/>
      <c r="E6" s="376"/>
      <c r="F6" s="228" t="s">
        <v>31</v>
      </c>
      <c r="G6" s="229" t="s">
        <v>31</v>
      </c>
    </row>
    <row r="7" spans="2:7" ht="15.75" x14ac:dyDescent="0.25">
      <c r="B7" s="159" t="s">
        <v>32</v>
      </c>
      <c r="C7" s="90"/>
      <c r="F7" s="165"/>
      <c r="G7" s="93"/>
    </row>
    <row r="8" spans="2:7" x14ac:dyDescent="0.25">
      <c r="B8" s="13"/>
      <c r="C8" t="s">
        <v>33</v>
      </c>
      <c r="D8" s="364"/>
      <c r="E8" s="364"/>
      <c r="F8" s="222"/>
      <c r="G8" s="36"/>
    </row>
    <row r="9" spans="2:7" x14ac:dyDescent="0.25">
      <c r="B9" s="13"/>
      <c r="C9" t="s">
        <v>35</v>
      </c>
      <c r="D9" s="364"/>
      <c r="E9" s="364"/>
      <c r="F9" s="222"/>
      <c r="G9" s="36"/>
    </row>
    <row r="10" spans="2:7" x14ac:dyDescent="0.25">
      <c r="B10" s="13"/>
      <c r="C10" t="s">
        <v>42</v>
      </c>
      <c r="F10" s="166"/>
      <c r="G10" s="17"/>
    </row>
    <row r="11" spans="2:7" x14ac:dyDescent="0.25">
      <c r="B11" s="13"/>
      <c r="C11" s="372"/>
      <c r="D11" s="361"/>
      <c r="E11" s="373"/>
      <c r="F11" s="234"/>
      <c r="G11" s="17"/>
    </row>
    <row r="12" spans="2:7" x14ac:dyDescent="0.25">
      <c r="B12" s="13"/>
      <c r="C12" s="372"/>
      <c r="D12" s="361"/>
      <c r="E12" s="373"/>
      <c r="F12" s="234"/>
      <c r="G12" s="17"/>
    </row>
    <row r="13" spans="2:7" x14ac:dyDescent="0.25">
      <c r="B13" s="13"/>
      <c r="C13" s="372"/>
      <c r="D13" s="361"/>
      <c r="E13" s="373"/>
      <c r="F13" s="234"/>
      <c r="G13" s="17"/>
    </row>
    <row r="14" spans="2:7" x14ac:dyDescent="0.25">
      <c r="B14" s="13"/>
      <c r="C14" s="372"/>
      <c r="D14" s="361"/>
      <c r="E14" s="373"/>
      <c r="F14" s="234"/>
      <c r="G14" s="17"/>
    </row>
    <row r="15" spans="2:7" x14ac:dyDescent="0.25">
      <c r="B15" s="13"/>
      <c r="C15" s="372"/>
      <c r="D15" s="361"/>
      <c r="E15" s="373"/>
      <c r="F15" s="237"/>
      <c r="G15" s="17"/>
    </row>
    <row r="16" spans="2:7" x14ac:dyDescent="0.25">
      <c r="B16" s="13"/>
      <c r="D16" s="362"/>
      <c r="E16" s="362"/>
      <c r="F16" s="150" t="s">
        <v>45</v>
      </c>
      <c r="G16" s="94" t="str">
        <f>IF(SUM(G8,G9,F11,F12,F13,F14,F15)=0,"",SUM(G8,G9,F11,F12,F13,F14,F15))</f>
        <v/>
      </c>
    </row>
    <row r="17" spans="2:7" x14ac:dyDescent="0.25">
      <c r="B17" s="158"/>
      <c r="C17" s="380" t="s">
        <v>46</v>
      </c>
      <c r="D17" s="381"/>
      <c r="E17" s="381"/>
      <c r="F17" s="382"/>
      <c r="G17" s="95"/>
    </row>
    <row r="18" spans="2:7" x14ac:dyDescent="0.25">
      <c r="B18" s="159" t="s">
        <v>47</v>
      </c>
      <c r="C18" s="92"/>
      <c r="F18" s="106"/>
      <c r="G18" s="93"/>
    </row>
    <row r="19" spans="2:7" x14ac:dyDescent="0.25">
      <c r="B19" s="13"/>
      <c r="C19" t="s">
        <v>48</v>
      </c>
      <c r="D19" s="364"/>
      <c r="E19" s="364"/>
      <c r="F19" s="113"/>
      <c r="G19" s="36"/>
    </row>
    <row r="20" spans="2:7" x14ac:dyDescent="0.25">
      <c r="B20" s="13"/>
      <c r="C20" t="s">
        <v>42</v>
      </c>
      <c r="D20" s="364"/>
      <c r="E20" s="364"/>
      <c r="F20" s="113"/>
      <c r="G20" s="17"/>
    </row>
    <row r="21" spans="2:7" x14ac:dyDescent="0.25">
      <c r="B21" s="13"/>
      <c r="C21" s="372"/>
      <c r="D21" s="361"/>
      <c r="E21" s="373"/>
      <c r="F21" s="100"/>
      <c r="G21" s="17"/>
    </row>
    <row r="22" spans="2:7" x14ac:dyDescent="0.25">
      <c r="B22" s="13"/>
      <c r="C22" s="372"/>
      <c r="D22" s="361"/>
      <c r="E22" s="373"/>
      <c r="F22" s="100"/>
      <c r="G22" s="17"/>
    </row>
    <row r="23" spans="2:7" x14ac:dyDescent="0.25">
      <c r="B23" s="13"/>
      <c r="C23" s="372"/>
      <c r="D23" s="361"/>
      <c r="E23" s="373"/>
      <c r="F23" s="100"/>
      <c r="G23" s="17"/>
    </row>
    <row r="24" spans="2:7" x14ac:dyDescent="0.25">
      <c r="B24" s="13"/>
      <c r="C24" s="372"/>
      <c r="D24" s="361"/>
      <c r="E24" s="373"/>
      <c r="F24" s="100"/>
      <c r="G24" s="17"/>
    </row>
    <row r="25" spans="2:7" x14ac:dyDescent="0.25">
      <c r="B25" s="13"/>
      <c r="C25" s="372"/>
      <c r="D25" s="361"/>
      <c r="E25" s="373"/>
      <c r="F25" s="107"/>
      <c r="G25" s="17"/>
    </row>
    <row r="26" spans="2:7" x14ac:dyDescent="0.25">
      <c r="B26" s="13"/>
      <c r="D26" s="362" t="s">
        <v>210</v>
      </c>
      <c r="E26" s="362"/>
      <c r="F26" s="363"/>
      <c r="G26" s="94" t="str">
        <f>IF(SUM(G19,F21,F22,F23,F24,F25)=0,"",SUM(G19,F21,F22,F23,F24,F25))</f>
        <v/>
      </c>
    </row>
    <row r="27" spans="2:7" x14ac:dyDescent="0.25">
      <c r="B27" s="13"/>
      <c r="C27" s="383" t="s">
        <v>209</v>
      </c>
      <c r="D27" s="362"/>
      <c r="E27" s="362"/>
      <c r="F27" s="363"/>
      <c r="G27" s="95"/>
    </row>
    <row r="28" spans="2:7" x14ac:dyDescent="0.25">
      <c r="B28" s="13"/>
      <c r="C28" s="150"/>
      <c r="D28" s="150"/>
      <c r="E28" s="150"/>
      <c r="F28" s="150"/>
      <c r="G28" s="243"/>
    </row>
    <row r="29" spans="2:7" x14ac:dyDescent="0.25">
      <c r="B29" s="13"/>
      <c r="D29" s="357" t="s">
        <v>148</v>
      </c>
      <c r="E29" s="357"/>
      <c r="F29" s="358"/>
      <c r="G29" s="97" t="str">
        <f>IF(SUM(G8,G9,F11,F12,F13,F14,F15,)-SUM(G19,F21,F22,F23,F24,F25)=0,"",(SUM(G8,G9,F11,F12,F13,F14,F15)-SUM(G19,F21,F22,F23,F25,)))</f>
        <v/>
      </c>
    </row>
    <row r="30" spans="2:7" x14ac:dyDescent="0.25">
      <c r="B30" s="13"/>
      <c r="D30" s="357" t="s">
        <v>63</v>
      </c>
      <c r="E30" s="357"/>
      <c r="F30" s="358"/>
      <c r="G30" s="95"/>
    </row>
    <row r="31" spans="2:7" ht="15.75" thickBot="1" x14ac:dyDescent="0.3">
      <c r="B31" s="15"/>
      <c r="C31" s="39"/>
      <c r="D31" s="359" t="s">
        <v>64</v>
      </c>
      <c r="E31" s="359"/>
      <c r="F31" s="360"/>
      <c r="G31" s="98" t="str">
        <f>IF(SUM(G8,G9,F11,F12,F13,F14,F15)-SUM(G19,F21,F22,F23,F24,F25)+SUM(G17-G27)+G30=0,"",(SUM(G8,G9,F11,F12,F13,F14,F15)-SUM(G19,F21,F22,F23,F24,F25)+SUM(G17-G27)+G30))</f>
        <v/>
      </c>
    </row>
    <row r="32" spans="2:7" ht="15.75" thickBot="1" x14ac:dyDescent="0.3">
      <c r="D32" s="149"/>
      <c r="E32" s="149"/>
      <c r="F32" s="149"/>
      <c r="G32" s="104"/>
    </row>
    <row r="33" spans="2:7" ht="22.5" customHeight="1" thickBot="1" x14ac:dyDescent="0.3">
      <c r="B33" s="154" t="s">
        <v>69</v>
      </c>
      <c r="C33" s="156"/>
      <c r="D33" s="156"/>
      <c r="E33" s="156"/>
      <c r="F33" s="156"/>
      <c r="G33" s="163" t="s">
        <v>67</v>
      </c>
    </row>
    <row r="34" spans="2:7" ht="15.75" hidden="1" thickBot="1" x14ac:dyDescent="0.3">
      <c r="G34" s="104"/>
    </row>
    <row r="35" spans="2:7" ht="15.75" hidden="1" thickBot="1" x14ac:dyDescent="0.3">
      <c r="G35" s="104"/>
    </row>
    <row r="36" spans="2:7" ht="15.75" hidden="1" thickBot="1" x14ac:dyDescent="0.3">
      <c r="G36" s="104"/>
    </row>
    <row r="37" spans="2:7" ht="15.75" hidden="1" thickBot="1" x14ac:dyDescent="0.3">
      <c r="G37" s="104"/>
    </row>
    <row r="38" spans="2:7" ht="15.75" hidden="1" thickBot="1" x14ac:dyDescent="0.3">
      <c r="G38" s="104"/>
    </row>
    <row r="39" spans="2:7" ht="15.75" hidden="1" thickBot="1" x14ac:dyDescent="0.3">
      <c r="G39" s="104"/>
    </row>
    <row r="40" spans="2:7" ht="15.75" hidden="1" thickBot="1" x14ac:dyDescent="0.3">
      <c r="G40" s="104"/>
    </row>
    <row r="41" spans="2:7" ht="15.75" hidden="1" thickBot="1" x14ac:dyDescent="0.3">
      <c r="G41" s="104"/>
    </row>
    <row r="42" spans="2:7" ht="15.75" hidden="1" thickBot="1" x14ac:dyDescent="0.3">
      <c r="G42" s="104"/>
    </row>
    <row r="43" spans="2:7" ht="15.75" hidden="1" thickBot="1" x14ac:dyDescent="0.3">
      <c r="G43" s="104"/>
    </row>
    <row r="44" spans="2:7" ht="15.75" hidden="1" thickBot="1" x14ac:dyDescent="0.3">
      <c r="G44" s="104"/>
    </row>
    <row r="45" spans="2:7" ht="15.75" hidden="1" thickBot="1" x14ac:dyDescent="0.3">
      <c r="G45" s="104"/>
    </row>
    <row r="46" spans="2:7" ht="15.75" hidden="1" thickBot="1" x14ac:dyDescent="0.3">
      <c r="G46" s="104"/>
    </row>
    <row r="47" spans="2:7" ht="15.75" hidden="1" thickBot="1" x14ac:dyDescent="0.3">
      <c r="G47" s="104"/>
    </row>
    <row r="48" spans="2:7" ht="15.75" hidden="1" thickBot="1" x14ac:dyDescent="0.3">
      <c r="G48" s="104"/>
    </row>
    <row r="49" spans="7:7" ht="15.75" hidden="1" thickBot="1" x14ac:dyDescent="0.3">
      <c r="G49" s="104"/>
    </row>
    <row r="50" spans="7:7" ht="15.75" hidden="1" thickBot="1" x14ac:dyDescent="0.3">
      <c r="G50" s="104"/>
    </row>
    <row r="51" spans="7:7" ht="15.75" hidden="1" thickBot="1" x14ac:dyDescent="0.3">
      <c r="G51" s="104"/>
    </row>
    <row r="52" spans="7:7" ht="15.75" hidden="1" thickBot="1" x14ac:dyDescent="0.3">
      <c r="G52" s="104"/>
    </row>
    <row r="53" spans="7:7" ht="15.75" hidden="1" thickBot="1" x14ac:dyDescent="0.3">
      <c r="G53" s="104"/>
    </row>
    <row r="54" spans="7:7" ht="15.75" hidden="1" thickBot="1" x14ac:dyDescent="0.3">
      <c r="G54" s="104"/>
    </row>
    <row r="55" spans="7:7" ht="15.75" hidden="1" thickBot="1" x14ac:dyDescent="0.3">
      <c r="G55" s="104"/>
    </row>
    <row r="56" spans="7:7" ht="15.75" hidden="1" thickBot="1" x14ac:dyDescent="0.3">
      <c r="G56" s="104"/>
    </row>
    <row r="57" spans="7:7" ht="15.75" hidden="1" thickBot="1" x14ac:dyDescent="0.3">
      <c r="G57" s="104"/>
    </row>
    <row r="58" spans="7:7" ht="15.75" hidden="1" thickBot="1" x14ac:dyDescent="0.3">
      <c r="G58" s="104"/>
    </row>
    <row r="59" spans="7:7" ht="15.75" hidden="1" thickBot="1" x14ac:dyDescent="0.3">
      <c r="G59" s="104"/>
    </row>
    <row r="60" spans="7:7" ht="15.75" hidden="1" thickBot="1" x14ac:dyDescent="0.3">
      <c r="G60" s="104"/>
    </row>
    <row r="61" spans="7:7" ht="15.75" hidden="1" thickBot="1" x14ac:dyDescent="0.3">
      <c r="G61" s="104"/>
    </row>
    <row r="62" spans="7:7" ht="15.75" hidden="1" thickBot="1" x14ac:dyDescent="0.3">
      <c r="G62" s="104"/>
    </row>
    <row r="63" spans="7:7" ht="15.75" hidden="1" thickBot="1" x14ac:dyDescent="0.3">
      <c r="G63" s="104"/>
    </row>
    <row r="64" spans="7:7" ht="15.75" hidden="1" thickBot="1" x14ac:dyDescent="0.3">
      <c r="G64" s="104"/>
    </row>
    <row r="65" spans="7:7" ht="15.75" hidden="1" thickBot="1" x14ac:dyDescent="0.3">
      <c r="G65" s="104"/>
    </row>
    <row r="66" spans="7:7" ht="15.75" hidden="1" thickBot="1" x14ac:dyDescent="0.3">
      <c r="G66" s="104"/>
    </row>
    <row r="67" spans="7:7" ht="15.75" hidden="1" thickBot="1" x14ac:dyDescent="0.3">
      <c r="G67" s="104"/>
    </row>
    <row r="68" spans="7:7" ht="15.75" hidden="1" thickBot="1" x14ac:dyDescent="0.3">
      <c r="G68" s="104"/>
    </row>
    <row r="69" spans="7:7" ht="15.75" hidden="1" thickBot="1" x14ac:dyDescent="0.3">
      <c r="G69" s="104"/>
    </row>
    <row r="70" spans="7:7" ht="15.75" hidden="1" thickBot="1" x14ac:dyDescent="0.3">
      <c r="G70" s="104"/>
    </row>
    <row r="71" spans="7:7" ht="15.75" hidden="1" thickBot="1" x14ac:dyDescent="0.3">
      <c r="G71" s="104"/>
    </row>
    <row r="72" spans="7:7" ht="15.75" hidden="1" thickBot="1" x14ac:dyDescent="0.3">
      <c r="G72" s="104"/>
    </row>
    <row r="73" spans="7:7" ht="15.75" hidden="1" thickBot="1" x14ac:dyDescent="0.3">
      <c r="G73" s="104"/>
    </row>
    <row r="74" spans="7:7" ht="15.75" hidden="1" thickBot="1" x14ac:dyDescent="0.3">
      <c r="G74" s="104"/>
    </row>
    <row r="75" spans="7:7" ht="15.75" hidden="1" thickBot="1" x14ac:dyDescent="0.3">
      <c r="G75" s="104"/>
    </row>
    <row r="76" spans="7:7" ht="15.75" hidden="1" thickBot="1" x14ac:dyDescent="0.3">
      <c r="G76" s="104"/>
    </row>
    <row r="77" spans="7:7" ht="15.75" hidden="1" thickBot="1" x14ac:dyDescent="0.3">
      <c r="G77" s="104"/>
    </row>
    <row r="78" spans="7:7" ht="15.75" hidden="1" thickBot="1" x14ac:dyDescent="0.3">
      <c r="G78" s="104"/>
    </row>
    <row r="79" spans="7:7" ht="15.75" hidden="1" thickBot="1" x14ac:dyDescent="0.3">
      <c r="G79" s="104"/>
    </row>
    <row r="80" spans="7:7" ht="15.75" hidden="1" thickBot="1" x14ac:dyDescent="0.3">
      <c r="G80" s="104"/>
    </row>
    <row r="81" spans="7:7" ht="15.75" hidden="1" thickBot="1" x14ac:dyDescent="0.3">
      <c r="G81" s="104"/>
    </row>
    <row r="82" spans="7:7" ht="15.75" hidden="1" thickBot="1" x14ac:dyDescent="0.3">
      <c r="G82" s="104"/>
    </row>
    <row r="83" spans="7:7" ht="15.75" hidden="1" thickBot="1" x14ac:dyDescent="0.3">
      <c r="G83" s="104"/>
    </row>
    <row r="84" spans="7:7" ht="15.75" hidden="1" thickBot="1" x14ac:dyDescent="0.3">
      <c r="G84" s="104"/>
    </row>
    <row r="85" spans="7:7" ht="15.75" hidden="1" thickBot="1" x14ac:dyDescent="0.3">
      <c r="G85" s="104"/>
    </row>
    <row r="86" spans="7:7" ht="15.75" hidden="1" thickBot="1" x14ac:dyDescent="0.3">
      <c r="G86" s="104"/>
    </row>
    <row r="87" spans="7:7" ht="15.75" hidden="1" thickBot="1" x14ac:dyDescent="0.3">
      <c r="G87" s="104"/>
    </row>
    <row r="88" spans="7:7" ht="15.75" hidden="1" thickBot="1" x14ac:dyDescent="0.3">
      <c r="G88" s="104"/>
    </row>
    <row r="89" spans="7:7" ht="15.75" hidden="1" thickBot="1" x14ac:dyDescent="0.3">
      <c r="G89" s="104"/>
    </row>
    <row r="90" spans="7:7" ht="15.75" hidden="1" thickBot="1" x14ac:dyDescent="0.3">
      <c r="G90" s="104"/>
    </row>
    <row r="91" spans="7:7" ht="15.75" hidden="1" thickBot="1" x14ac:dyDescent="0.3">
      <c r="G91" s="104"/>
    </row>
    <row r="92" spans="7:7" ht="15.75" hidden="1" thickBot="1" x14ac:dyDescent="0.3">
      <c r="G92" s="104"/>
    </row>
    <row r="93" spans="7:7" ht="15.75" hidden="1" thickBot="1" x14ac:dyDescent="0.3">
      <c r="G93" s="104"/>
    </row>
    <row r="94" spans="7:7" ht="15.75" hidden="1" thickBot="1" x14ac:dyDescent="0.3">
      <c r="G94" s="104"/>
    </row>
    <row r="95" spans="7:7" ht="15.75" hidden="1" thickBot="1" x14ac:dyDescent="0.3">
      <c r="G95" s="104"/>
    </row>
    <row r="96" spans="7:7" ht="15.75" hidden="1" thickBot="1" x14ac:dyDescent="0.3">
      <c r="G96" s="104"/>
    </row>
    <row r="97" spans="7:7" ht="15.75" hidden="1" thickBot="1" x14ac:dyDescent="0.3">
      <c r="G97" s="104"/>
    </row>
    <row r="98" spans="7:7" ht="15.75" hidden="1" thickBot="1" x14ac:dyDescent="0.3">
      <c r="G98" s="104"/>
    </row>
    <row r="99" spans="7:7" ht="15.75" hidden="1" thickBot="1" x14ac:dyDescent="0.3">
      <c r="G99" s="104"/>
    </row>
    <row r="100" spans="7:7" ht="15.75" hidden="1" thickBot="1" x14ac:dyDescent="0.3">
      <c r="G100" s="104"/>
    </row>
    <row r="101" spans="7:7" ht="15.75" hidden="1" thickBot="1" x14ac:dyDescent="0.3">
      <c r="G101" s="104"/>
    </row>
    <row r="102" spans="7:7" ht="15.75" hidden="1" thickBot="1" x14ac:dyDescent="0.3">
      <c r="G102" s="104"/>
    </row>
    <row r="103" spans="7:7" ht="15.75" hidden="1" thickBot="1" x14ac:dyDescent="0.3">
      <c r="G103" s="104"/>
    </row>
    <row r="104" spans="7:7" ht="15.75" hidden="1" thickBot="1" x14ac:dyDescent="0.3">
      <c r="G104" s="104"/>
    </row>
    <row r="105" spans="7:7" ht="15.75" hidden="1" thickBot="1" x14ac:dyDescent="0.3">
      <c r="G105" s="104"/>
    </row>
    <row r="106" spans="7:7" ht="15.75" hidden="1" thickBot="1" x14ac:dyDescent="0.3">
      <c r="G106" s="104"/>
    </row>
    <row r="107" spans="7:7" ht="15.75" hidden="1" thickBot="1" x14ac:dyDescent="0.3">
      <c r="G107" s="104"/>
    </row>
    <row r="108" spans="7:7" ht="15.75" hidden="1" thickBot="1" x14ac:dyDescent="0.3">
      <c r="G108" s="104"/>
    </row>
    <row r="109" spans="7:7" ht="15.75" hidden="1" thickBot="1" x14ac:dyDescent="0.3">
      <c r="G109" s="104"/>
    </row>
    <row r="110" spans="7:7" ht="15.75" hidden="1" thickBot="1" x14ac:dyDescent="0.3">
      <c r="G110" s="104"/>
    </row>
    <row r="111" spans="7:7" ht="15.75" hidden="1" thickBot="1" x14ac:dyDescent="0.3">
      <c r="G111" s="104"/>
    </row>
    <row r="112" spans="7:7" ht="15.75" hidden="1" thickBot="1" x14ac:dyDescent="0.3">
      <c r="G112" s="104"/>
    </row>
    <row r="113" spans="7:7" ht="15.75" hidden="1" thickBot="1" x14ac:dyDescent="0.3">
      <c r="G113" s="104"/>
    </row>
    <row r="114" spans="7:7" ht="15.75" hidden="1" thickBot="1" x14ac:dyDescent="0.3">
      <c r="G114" s="104"/>
    </row>
    <row r="115" spans="7:7" ht="15.75" hidden="1" thickBot="1" x14ac:dyDescent="0.3">
      <c r="G115" s="104"/>
    </row>
    <row r="116" spans="7:7" ht="15.75" hidden="1" thickBot="1" x14ac:dyDescent="0.3">
      <c r="G116" s="104"/>
    </row>
    <row r="117" spans="7:7" ht="15.75" hidden="1" thickBot="1" x14ac:dyDescent="0.3">
      <c r="G117" s="104"/>
    </row>
    <row r="118" spans="7:7" ht="15.75" hidden="1" thickBot="1" x14ac:dyDescent="0.3">
      <c r="G118" s="104"/>
    </row>
    <row r="119" spans="7:7" ht="15.75" hidden="1" thickBot="1" x14ac:dyDescent="0.3">
      <c r="G119" s="104"/>
    </row>
    <row r="120" spans="7:7" ht="15.75" hidden="1" thickBot="1" x14ac:dyDescent="0.3">
      <c r="G120" s="104"/>
    </row>
    <row r="121" spans="7:7" ht="15.75" hidden="1" thickBot="1" x14ac:dyDescent="0.3">
      <c r="G121" s="104"/>
    </row>
    <row r="122" spans="7:7" ht="15.75" hidden="1" thickBot="1" x14ac:dyDescent="0.3">
      <c r="G122" s="104"/>
    </row>
    <row r="123" spans="7:7" ht="15.75" hidden="1" thickBot="1" x14ac:dyDescent="0.3">
      <c r="G123" s="104"/>
    </row>
    <row r="124" spans="7:7" ht="15.75" hidden="1" thickBot="1" x14ac:dyDescent="0.3">
      <c r="G124" s="104"/>
    </row>
    <row r="125" spans="7:7" ht="15.75" hidden="1" thickBot="1" x14ac:dyDescent="0.3">
      <c r="G125" s="104"/>
    </row>
    <row r="126" spans="7:7" ht="15.75" hidden="1" thickBot="1" x14ac:dyDescent="0.3">
      <c r="G126" s="104"/>
    </row>
    <row r="127" spans="7:7" ht="15.75" hidden="1" thickBot="1" x14ac:dyDescent="0.3">
      <c r="G127" s="104"/>
    </row>
    <row r="128" spans="7:7" ht="15.75" hidden="1" thickBot="1" x14ac:dyDescent="0.3">
      <c r="G128" s="104"/>
    </row>
    <row r="129" spans="7:7" ht="15.75" hidden="1" thickBot="1" x14ac:dyDescent="0.3">
      <c r="G129" s="104"/>
    </row>
    <row r="130" spans="7:7" ht="15.75" hidden="1" thickBot="1" x14ac:dyDescent="0.3">
      <c r="G130" s="104"/>
    </row>
    <row r="131" spans="7:7" ht="15.75" hidden="1" thickBot="1" x14ac:dyDescent="0.3">
      <c r="G131" s="104"/>
    </row>
    <row r="132" spans="7:7" ht="15.75" hidden="1" thickBot="1" x14ac:dyDescent="0.3">
      <c r="G132" s="104"/>
    </row>
    <row r="133" spans="7:7" ht="15.75" hidden="1" thickBot="1" x14ac:dyDescent="0.3">
      <c r="G133" s="104"/>
    </row>
    <row r="134" spans="7:7" ht="15.75" hidden="1" thickBot="1" x14ac:dyDescent="0.3">
      <c r="G134" s="104"/>
    </row>
    <row r="135" spans="7:7" ht="15.75" hidden="1" thickBot="1" x14ac:dyDescent="0.3">
      <c r="G135" s="104"/>
    </row>
    <row r="136" spans="7:7" ht="15.75" hidden="1" thickBot="1" x14ac:dyDescent="0.3">
      <c r="G136" s="104"/>
    </row>
    <row r="137" spans="7:7" ht="15.75" hidden="1" thickBot="1" x14ac:dyDescent="0.3">
      <c r="G137" s="104"/>
    </row>
    <row r="138" spans="7:7" ht="15.75" hidden="1" thickBot="1" x14ac:dyDescent="0.3">
      <c r="G138" s="104"/>
    </row>
    <row r="139" spans="7:7" ht="15.75" hidden="1" thickBot="1" x14ac:dyDescent="0.3">
      <c r="G139" s="104"/>
    </row>
    <row r="140" spans="7:7" ht="15.75" hidden="1" thickBot="1" x14ac:dyDescent="0.3">
      <c r="G140" s="104"/>
    </row>
    <row r="141" spans="7:7" ht="15.75" hidden="1" thickBot="1" x14ac:dyDescent="0.3">
      <c r="G141" s="104"/>
    </row>
    <row r="142" spans="7:7" ht="15.75" hidden="1" thickBot="1" x14ac:dyDescent="0.3">
      <c r="G142" s="104"/>
    </row>
    <row r="143" spans="7:7" ht="15.75" hidden="1" thickBot="1" x14ac:dyDescent="0.3">
      <c r="G143" s="104"/>
    </row>
    <row r="144" spans="7:7" ht="15.75" hidden="1" thickBot="1" x14ac:dyDescent="0.3">
      <c r="G144" s="104"/>
    </row>
    <row r="145" spans="7:7" ht="15.75" hidden="1" thickBot="1" x14ac:dyDescent="0.3">
      <c r="G145" s="104"/>
    </row>
    <row r="146" spans="7:7" ht="15.75" hidden="1" thickBot="1" x14ac:dyDescent="0.3">
      <c r="G146" s="104"/>
    </row>
    <row r="147" spans="7:7" ht="15.75" hidden="1" thickBot="1" x14ac:dyDescent="0.3">
      <c r="G147" s="104"/>
    </row>
    <row r="148" spans="7:7" ht="15.75" hidden="1" thickBot="1" x14ac:dyDescent="0.3">
      <c r="G148" s="104"/>
    </row>
    <row r="149" spans="7:7" ht="15.75" hidden="1" thickBot="1" x14ac:dyDescent="0.3">
      <c r="G149" s="104"/>
    </row>
    <row r="150" spans="7:7" ht="15.75" hidden="1" thickBot="1" x14ac:dyDescent="0.3">
      <c r="G150" s="104"/>
    </row>
    <row r="151" spans="7:7" ht="15.75" hidden="1" thickBot="1" x14ac:dyDescent="0.3">
      <c r="G151" s="104"/>
    </row>
    <row r="152" spans="7:7" ht="15.75" hidden="1" thickBot="1" x14ac:dyDescent="0.3">
      <c r="G152" s="104"/>
    </row>
    <row r="153" spans="7:7" ht="15.75" hidden="1" thickBot="1" x14ac:dyDescent="0.3">
      <c r="G153" s="104"/>
    </row>
    <row r="154" spans="7:7" ht="15.75" hidden="1" thickBot="1" x14ac:dyDescent="0.3">
      <c r="G154" s="104"/>
    </row>
    <row r="155" spans="7:7" ht="15.75" hidden="1" thickBot="1" x14ac:dyDescent="0.3">
      <c r="G155" s="104"/>
    </row>
    <row r="156" spans="7:7" ht="15.75" hidden="1" thickBot="1" x14ac:dyDescent="0.3">
      <c r="G156" s="104"/>
    </row>
    <row r="157" spans="7:7" ht="15.75" hidden="1" thickBot="1" x14ac:dyDescent="0.3">
      <c r="G157" s="104"/>
    </row>
    <row r="158" spans="7:7" ht="15.75" hidden="1" thickBot="1" x14ac:dyDescent="0.3">
      <c r="G158" s="104"/>
    </row>
    <row r="159" spans="7:7" ht="15.75" hidden="1" thickBot="1" x14ac:dyDescent="0.3">
      <c r="G159" s="104"/>
    </row>
    <row r="160" spans="7:7" ht="15.75" hidden="1" thickBot="1" x14ac:dyDescent="0.3">
      <c r="G160" s="104"/>
    </row>
    <row r="161" spans="7:7" ht="15.75" hidden="1" thickBot="1" x14ac:dyDescent="0.3">
      <c r="G161" s="104"/>
    </row>
    <row r="162" spans="7:7" ht="15.75" hidden="1" thickBot="1" x14ac:dyDescent="0.3">
      <c r="G162" s="104"/>
    </row>
    <row r="163" spans="7:7" ht="15.75" hidden="1" thickBot="1" x14ac:dyDescent="0.3">
      <c r="G163" s="104"/>
    </row>
    <row r="164" spans="7:7" ht="15.75" hidden="1" thickBot="1" x14ac:dyDescent="0.3">
      <c r="G164" s="104"/>
    </row>
    <row r="165" spans="7:7" ht="15.75" hidden="1" thickBot="1" x14ac:dyDescent="0.3">
      <c r="G165" s="104"/>
    </row>
    <row r="166" spans="7:7" ht="15.75" hidden="1" thickBot="1" x14ac:dyDescent="0.3">
      <c r="G166" s="104"/>
    </row>
    <row r="167" spans="7:7" ht="15.75" hidden="1" thickBot="1" x14ac:dyDescent="0.3">
      <c r="G167" s="104"/>
    </row>
    <row r="168" spans="7:7" ht="15.75" hidden="1" thickBot="1" x14ac:dyDescent="0.3">
      <c r="G168" s="104"/>
    </row>
    <row r="169" spans="7:7" ht="15.75" hidden="1" thickBot="1" x14ac:dyDescent="0.3">
      <c r="G169" s="104"/>
    </row>
    <row r="170" spans="7:7" ht="15.75" hidden="1" thickBot="1" x14ac:dyDescent="0.3">
      <c r="G170" s="104"/>
    </row>
    <row r="171" spans="7:7" ht="15.75" hidden="1" thickBot="1" x14ac:dyDescent="0.3">
      <c r="G171" s="104"/>
    </row>
    <row r="172" spans="7:7" ht="15.75" hidden="1" thickBot="1" x14ac:dyDescent="0.3">
      <c r="G172" s="104"/>
    </row>
    <row r="173" spans="7:7" ht="15.75" hidden="1" thickBot="1" x14ac:dyDescent="0.3">
      <c r="G173" s="104"/>
    </row>
    <row r="174" spans="7:7" ht="15.75" hidden="1" thickBot="1" x14ac:dyDescent="0.3">
      <c r="G174" s="104"/>
    </row>
    <row r="175" spans="7:7" ht="15.75" hidden="1" thickBot="1" x14ac:dyDescent="0.3">
      <c r="G175" s="104"/>
    </row>
    <row r="176" spans="7:7" ht="15.75" hidden="1" thickBot="1" x14ac:dyDescent="0.3">
      <c r="G176" s="104"/>
    </row>
    <row r="177" spans="7:7" ht="15.75" hidden="1" thickBot="1" x14ac:dyDescent="0.3">
      <c r="G177" s="104"/>
    </row>
    <row r="178" spans="7:7" ht="15.75" hidden="1" thickBot="1" x14ac:dyDescent="0.3">
      <c r="G178" s="104"/>
    </row>
    <row r="179" spans="7:7" ht="15.75" hidden="1" thickBot="1" x14ac:dyDescent="0.3">
      <c r="G179" s="104"/>
    </row>
    <row r="180" spans="7:7" ht="15.75" hidden="1" thickBot="1" x14ac:dyDescent="0.3">
      <c r="G180" s="104"/>
    </row>
    <row r="181" spans="7:7" ht="15.75" hidden="1" thickBot="1" x14ac:dyDescent="0.3">
      <c r="G181" s="104"/>
    </row>
    <row r="182" spans="7:7" ht="15.75" hidden="1" thickBot="1" x14ac:dyDescent="0.3">
      <c r="G182" s="104"/>
    </row>
    <row r="183" spans="7:7" ht="15.75" hidden="1" thickBot="1" x14ac:dyDescent="0.3">
      <c r="G183" s="104"/>
    </row>
    <row r="184" spans="7:7" ht="15.75" hidden="1" thickBot="1" x14ac:dyDescent="0.3">
      <c r="G184" s="104"/>
    </row>
    <row r="185" spans="7:7" ht="15.75" hidden="1" thickBot="1" x14ac:dyDescent="0.3">
      <c r="G185" s="104"/>
    </row>
    <row r="186" spans="7:7" ht="15.75" hidden="1" thickBot="1" x14ac:dyDescent="0.3">
      <c r="G186" s="104"/>
    </row>
    <row r="187" spans="7:7" ht="15.75" hidden="1" thickBot="1" x14ac:dyDescent="0.3">
      <c r="G187" s="104"/>
    </row>
    <row r="188" spans="7:7" ht="15.75" hidden="1" thickBot="1" x14ac:dyDescent="0.3">
      <c r="G188" s="104"/>
    </row>
    <row r="189" spans="7:7" ht="15.75" hidden="1" thickBot="1" x14ac:dyDescent="0.3">
      <c r="G189" s="104"/>
    </row>
    <row r="190" spans="7:7" ht="15.75" hidden="1" thickBot="1" x14ac:dyDescent="0.3">
      <c r="G190" s="104"/>
    </row>
    <row r="191" spans="7:7" ht="15.75" hidden="1" thickBot="1" x14ac:dyDescent="0.3">
      <c r="G191" s="104"/>
    </row>
    <row r="192" spans="7:7" ht="15.75" hidden="1" thickBot="1" x14ac:dyDescent="0.3">
      <c r="G192" s="104"/>
    </row>
    <row r="193" spans="7:7" ht="15.75" hidden="1" thickBot="1" x14ac:dyDescent="0.3">
      <c r="G193" s="104"/>
    </row>
    <row r="194" spans="7:7" ht="15.75" hidden="1" thickBot="1" x14ac:dyDescent="0.3">
      <c r="G194" s="104"/>
    </row>
    <row r="195" spans="7:7" ht="15.75" hidden="1" thickBot="1" x14ac:dyDescent="0.3">
      <c r="G195" s="104"/>
    </row>
    <row r="196" spans="7:7" ht="15.75" hidden="1" thickBot="1" x14ac:dyDescent="0.3">
      <c r="G196" s="104"/>
    </row>
    <row r="197" spans="7:7" ht="15.75" hidden="1" thickBot="1" x14ac:dyDescent="0.3">
      <c r="G197" s="104"/>
    </row>
    <row r="198" spans="7:7" ht="15.75" hidden="1" thickBot="1" x14ac:dyDescent="0.3">
      <c r="G198" s="104"/>
    </row>
    <row r="199" spans="7:7" ht="15.75" hidden="1" thickBot="1" x14ac:dyDescent="0.3">
      <c r="G199" s="104"/>
    </row>
    <row r="200" spans="7:7" ht="15.75" hidden="1" thickBot="1" x14ac:dyDescent="0.3">
      <c r="G200" s="104"/>
    </row>
    <row r="201" spans="7:7" ht="15.75" hidden="1" thickBot="1" x14ac:dyDescent="0.3">
      <c r="G201" s="104"/>
    </row>
    <row r="202" spans="7:7" ht="15.75" hidden="1" thickBot="1" x14ac:dyDescent="0.3">
      <c r="G202" s="104"/>
    </row>
    <row r="203" spans="7:7" ht="15.75" hidden="1" thickBot="1" x14ac:dyDescent="0.3">
      <c r="G203" s="104"/>
    </row>
    <row r="204" spans="7:7" ht="15.75" hidden="1" thickBot="1" x14ac:dyDescent="0.3">
      <c r="G204" s="104"/>
    </row>
    <row r="205" spans="7:7" ht="15.75" hidden="1" thickBot="1" x14ac:dyDescent="0.3">
      <c r="G205" s="104"/>
    </row>
    <row r="206" spans="7:7" ht="15.75" hidden="1" thickBot="1" x14ac:dyDescent="0.3">
      <c r="G206" s="104"/>
    </row>
    <row r="207" spans="7:7" ht="15.75" hidden="1" thickBot="1" x14ac:dyDescent="0.3">
      <c r="G207" s="104"/>
    </row>
    <row r="208" spans="7:7" ht="15.75" hidden="1" thickBot="1" x14ac:dyDescent="0.3">
      <c r="G208" s="104"/>
    </row>
    <row r="209" spans="7:7" ht="15.75" hidden="1" thickBot="1" x14ac:dyDescent="0.3">
      <c r="G209" s="104"/>
    </row>
    <row r="210" spans="7:7" ht="15.75" hidden="1" thickBot="1" x14ac:dyDescent="0.3">
      <c r="G210" s="104"/>
    </row>
    <row r="211" spans="7:7" ht="15.75" hidden="1" thickBot="1" x14ac:dyDescent="0.3">
      <c r="G211" s="104"/>
    </row>
    <row r="212" spans="7:7" ht="15.75" hidden="1" thickBot="1" x14ac:dyDescent="0.3">
      <c r="G212" s="104"/>
    </row>
    <row r="213" spans="7:7" ht="15.75" hidden="1" thickBot="1" x14ac:dyDescent="0.3">
      <c r="G213" s="104"/>
    </row>
    <row r="214" spans="7:7" ht="15.75" hidden="1" thickBot="1" x14ac:dyDescent="0.3">
      <c r="G214" s="104"/>
    </row>
    <row r="215" spans="7:7" ht="15.75" hidden="1" thickBot="1" x14ac:dyDescent="0.3">
      <c r="G215" s="104"/>
    </row>
    <row r="216" spans="7:7" ht="15.75" hidden="1" thickBot="1" x14ac:dyDescent="0.3">
      <c r="G216" s="104"/>
    </row>
    <row r="217" spans="7:7" ht="15.75" hidden="1" thickBot="1" x14ac:dyDescent="0.3">
      <c r="G217" s="104"/>
    </row>
    <row r="218" spans="7:7" ht="15.75" hidden="1" thickBot="1" x14ac:dyDescent="0.3">
      <c r="G218" s="104"/>
    </row>
    <row r="219" spans="7:7" ht="15.75" hidden="1" thickBot="1" x14ac:dyDescent="0.3">
      <c r="G219" s="104"/>
    </row>
    <row r="220" spans="7:7" ht="15.75" hidden="1" thickBot="1" x14ac:dyDescent="0.3">
      <c r="G220" s="104"/>
    </row>
    <row r="221" spans="7:7" ht="15.75" hidden="1" thickBot="1" x14ac:dyDescent="0.3">
      <c r="G221" s="104"/>
    </row>
    <row r="222" spans="7:7" ht="15.75" hidden="1" thickBot="1" x14ac:dyDescent="0.3">
      <c r="G222" s="104"/>
    </row>
    <row r="223" spans="7:7" ht="15.75" hidden="1" thickBot="1" x14ac:dyDescent="0.3">
      <c r="G223" s="104"/>
    </row>
    <row r="224" spans="7:7" ht="15.75" hidden="1" thickBot="1" x14ac:dyDescent="0.3">
      <c r="G224" s="104"/>
    </row>
    <row r="225" spans="7:7" ht="15.75" hidden="1" thickBot="1" x14ac:dyDescent="0.3">
      <c r="G225" s="104"/>
    </row>
    <row r="226" spans="7:7" ht="15.75" hidden="1" thickBot="1" x14ac:dyDescent="0.3">
      <c r="G226" s="104"/>
    </row>
    <row r="227" spans="7:7" ht="15.75" hidden="1" thickBot="1" x14ac:dyDescent="0.3">
      <c r="G227" s="104"/>
    </row>
    <row r="228" spans="7:7" ht="15.75" hidden="1" thickBot="1" x14ac:dyDescent="0.3">
      <c r="G228" s="104"/>
    </row>
    <row r="229" spans="7:7" ht="15.75" hidden="1" thickBot="1" x14ac:dyDescent="0.3">
      <c r="G229" s="104"/>
    </row>
    <row r="230" spans="7:7" ht="15.75" hidden="1" thickBot="1" x14ac:dyDescent="0.3">
      <c r="G230" s="104"/>
    </row>
    <row r="231" spans="7:7" ht="15.75" hidden="1" thickBot="1" x14ac:dyDescent="0.3">
      <c r="G231" s="104"/>
    </row>
    <row r="232" spans="7:7" ht="15.75" hidden="1" thickBot="1" x14ac:dyDescent="0.3">
      <c r="G232" s="104"/>
    </row>
    <row r="233" spans="7:7" ht="15.75" hidden="1" thickBot="1" x14ac:dyDescent="0.3">
      <c r="G233" s="104"/>
    </row>
    <row r="234" spans="7:7" ht="15.75" hidden="1" thickBot="1" x14ac:dyDescent="0.3">
      <c r="G234" s="104"/>
    </row>
    <row r="235" spans="7:7" ht="15.75" hidden="1" thickBot="1" x14ac:dyDescent="0.3">
      <c r="G235" s="104"/>
    </row>
    <row r="236" spans="7:7" ht="15.75" hidden="1" thickBot="1" x14ac:dyDescent="0.3">
      <c r="G236" s="104"/>
    </row>
    <row r="237" spans="7:7" ht="15.75" hidden="1" thickBot="1" x14ac:dyDescent="0.3">
      <c r="G237" s="104"/>
    </row>
    <row r="238" spans="7:7" ht="15.75" hidden="1" thickBot="1" x14ac:dyDescent="0.3">
      <c r="G238" s="104"/>
    </row>
    <row r="239" spans="7:7" ht="15.75" hidden="1" thickBot="1" x14ac:dyDescent="0.3">
      <c r="G239" s="104"/>
    </row>
    <row r="240" spans="7:7" ht="15.75" hidden="1" thickBot="1" x14ac:dyDescent="0.3">
      <c r="G240" s="104"/>
    </row>
    <row r="241" spans="7:7" ht="15.75" hidden="1" thickBot="1" x14ac:dyDescent="0.3">
      <c r="G241" s="104"/>
    </row>
    <row r="242" spans="7:7" ht="15.75" hidden="1" thickBot="1" x14ac:dyDescent="0.3">
      <c r="G242" s="104"/>
    </row>
    <row r="243" spans="7:7" ht="15.75" hidden="1" thickBot="1" x14ac:dyDescent="0.3">
      <c r="G243" s="104"/>
    </row>
    <row r="244" spans="7:7" ht="15.75" hidden="1" thickBot="1" x14ac:dyDescent="0.3">
      <c r="G244" s="104"/>
    </row>
    <row r="245" spans="7:7" ht="15.75" hidden="1" thickBot="1" x14ac:dyDescent="0.3">
      <c r="G245" s="104"/>
    </row>
    <row r="246" spans="7:7" ht="15.75" hidden="1" thickBot="1" x14ac:dyDescent="0.3">
      <c r="G246" s="104"/>
    </row>
    <row r="247" spans="7:7" ht="15.75" hidden="1" thickBot="1" x14ac:dyDescent="0.3">
      <c r="G247" s="104"/>
    </row>
    <row r="248" spans="7:7" ht="15.75" hidden="1" thickBot="1" x14ac:dyDescent="0.3">
      <c r="G248" s="104"/>
    </row>
    <row r="249" spans="7:7" ht="15.75" hidden="1" thickBot="1" x14ac:dyDescent="0.3">
      <c r="G249" s="104"/>
    </row>
    <row r="250" spans="7:7" ht="15.75" hidden="1" thickBot="1" x14ac:dyDescent="0.3">
      <c r="G250" s="104"/>
    </row>
    <row r="251" spans="7:7" ht="15.75" hidden="1" thickBot="1" x14ac:dyDescent="0.3">
      <c r="G251" s="104"/>
    </row>
    <row r="252" spans="7:7" ht="15.75" hidden="1" thickBot="1" x14ac:dyDescent="0.3">
      <c r="G252" s="104"/>
    </row>
    <row r="253" spans="7:7" ht="15.75" hidden="1" thickBot="1" x14ac:dyDescent="0.3">
      <c r="G253" s="104"/>
    </row>
    <row r="254" spans="7:7" ht="15.75" hidden="1" thickBot="1" x14ac:dyDescent="0.3">
      <c r="G254" s="104"/>
    </row>
    <row r="255" spans="7:7" ht="15.75" hidden="1" thickBot="1" x14ac:dyDescent="0.3">
      <c r="G255" s="104"/>
    </row>
    <row r="256" spans="7:7" ht="15.75" hidden="1" thickBot="1" x14ac:dyDescent="0.3">
      <c r="G256" s="104"/>
    </row>
    <row r="257" spans="7:7" ht="15.75" hidden="1" thickBot="1" x14ac:dyDescent="0.3">
      <c r="G257" s="104"/>
    </row>
    <row r="258" spans="7:7" ht="15.75" hidden="1" thickBot="1" x14ac:dyDescent="0.3">
      <c r="G258" s="104"/>
    </row>
    <row r="259" spans="7:7" ht="15.75" hidden="1" thickBot="1" x14ac:dyDescent="0.3">
      <c r="G259" s="104"/>
    </row>
    <row r="260" spans="7:7" ht="15.75" hidden="1" thickBot="1" x14ac:dyDescent="0.3">
      <c r="G260" s="104"/>
    </row>
    <row r="261" spans="7:7" ht="15.75" hidden="1" thickBot="1" x14ac:dyDescent="0.3">
      <c r="G261" s="104"/>
    </row>
    <row r="262" spans="7:7" ht="15.75" hidden="1" thickBot="1" x14ac:dyDescent="0.3">
      <c r="G262" s="104"/>
    </row>
    <row r="263" spans="7:7" ht="15.75" hidden="1" thickBot="1" x14ac:dyDescent="0.3">
      <c r="G263" s="104"/>
    </row>
    <row r="264" spans="7:7" ht="15.75" hidden="1" thickBot="1" x14ac:dyDescent="0.3">
      <c r="G264" s="104"/>
    </row>
    <row r="265" spans="7:7" ht="15.75" hidden="1" thickBot="1" x14ac:dyDescent="0.3">
      <c r="G265" s="104"/>
    </row>
    <row r="266" spans="7:7" ht="15.75" hidden="1" thickBot="1" x14ac:dyDescent="0.3">
      <c r="G266" s="104"/>
    </row>
    <row r="267" spans="7:7" ht="15.75" hidden="1" thickBot="1" x14ac:dyDescent="0.3">
      <c r="G267" s="104"/>
    </row>
    <row r="268" spans="7:7" ht="15.75" hidden="1" thickBot="1" x14ac:dyDescent="0.3">
      <c r="G268" s="104"/>
    </row>
    <row r="269" spans="7:7" ht="15.75" hidden="1" thickBot="1" x14ac:dyDescent="0.3">
      <c r="G269" s="104"/>
    </row>
    <row r="270" spans="7:7" ht="15.75" hidden="1" thickBot="1" x14ac:dyDescent="0.3">
      <c r="G270" s="104"/>
    </row>
    <row r="271" spans="7:7" ht="15.75" hidden="1" thickBot="1" x14ac:dyDescent="0.3">
      <c r="G271" s="104"/>
    </row>
    <row r="272" spans="7:7" ht="15.75" hidden="1" thickBot="1" x14ac:dyDescent="0.3">
      <c r="G272" s="104"/>
    </row>
    <row r="273" spans="7:7" ht="15.75" hidden="1" thickBot="1" x14ac:dyDescent="0.3">
      <c r="G273" s="104"/>
    </row>
    <row r="274" spans="7:7" ht="15.75" hidden="1" thickBot="1" x14ac:dyDescent="0.3">
      <c r="G274" s="104"/>
    </row>
    <row r="275" spans="7:7" ht="15.75" hidden="1" thickBot="1" x14ac:dyDescent="0.3">
      <c r="G275" s="104"/>
    </row>
    <row r="276" spans="7:7" ht="15.75" hidden="1" thickBot="1" x14ac:dyDescent="0.3">
      <c r="G276" s="104"/>
    </row>
    <row r="277" spans="7:7" ht="15.75" hidden="1" thickBot="1" x14ac:dyDescent="0.3">
      <c r="G277" s="104"/>
    </row>
    <row r="278" spans="7:7" ht="15.75" hidden="1" thickBot="1" x14ac:dyDescent="0.3">
      <c r="G278" s="104"/>
    </row>
    <row r="279" spans="7:7" ht="15.75" hidden="1" thickBot="1" x14ac:dyDescent="0.3">
      <c r="G279" s="104"/>
    </row>
    <row r="280" spans="7:7" ht="15.75" hidden="1" thickBot="1" x14ac:dyDescent="0.3">
      <c r="G280" s="104"/>
    </row>
    <row r="281" spans="7:7" ht="15.75" hidden="1" thickBot="1" x14ac:dyDescent="0.3">
      <c r="G281" s="104"/>
    </row>
    <row r="282" spans="7:7" ht="15.75" hidden="1" thickBot="1" x14ac:dyDescent="0.3">
      <c r="G282" s="104"/>
    </row>
    <row r="283" spans="7:7" ht="15.75" hidden="1" thickBot="1" x14ac:dyDescent="0.3">
      <c r="G283" s="104"/>
    </row>
    <row r="284" spans="7:7" ht="15.75" hidden="1" thickBot="1" x14ac:dyDescent="0.3">
      <c r="G284" s="104"/>
    </row>
    <row r="285" spans="7:7" ht="15.75" hidden="1" thickBot="1" x14ac:dyDescent="0.3">
      <c r="G285" s="104"/>
    </row>
    <row r="286" spans="7:7" ht="15.75" hidden="1" thickBot="1" x14ac:dyDescent="0.3">
      <c r="G286" s="104"/>
    </row>
    <row r="287" spans="7:7" ht="15.75" hidden="1" thickBot="1" x14ac:dyDescent="0.3">
      <c r="G287" s="104"/>
    </row>
    <row r="288" spans="7:7" ht="15.75" hidden="1" thickBot="1" x14ac:dyDescent="0.3">
      <c r="G288" s="104"/>
    </row>
    <row r="289" spans="7:7" ht="15.75" hidden="1" thickBot="1" x14ac:dyDescent="0.3">
      <c r="G289" s="104"/>
    </row>
    <row r="290" spans="7:7" ht="15.75" hidden="1" thickBot="1" x14ac:dyDescent="0.3">
      <c r="G290" s="104"/>
    </row>
    <row r="291" spans="7:7" ht="15.75" hidden="1" thickBot="1" x14ac:dyDescent="0.3">
      <c r="G291" s="104"/>
    </row>
    <row r="292" spans="7:7" ht="15.75" hidden="1" thickBot="1" x14ac:dyDescent="0.3">
      <c r="G292" s="104"/>
    </row>
    <row r="293" spans="7:7" ht="15.75" hidden="1" thickBot="1" x14ac:dyDescent="0.3">
      <c r="G293" s="104"/>
    </row>
    <row r="294" spans="7:7" ht="15.75" hidden="1" thickBot="1" x14ac:dyDescent="0.3">
      <c r="G294" s="104"/>
    </row>
    <row r="295" spans="7:7" ht="15.75" hidden="1" thickBot="1" x14ac:dyDescent="0.3">
      <c r="G295" s="104"/>
    </row>
    <row r="296" spans="7:7" ht="15.75" hidden="1" thickBot="1" x14ac:dyDescent="0.3">
      <c r="G296" s="104"/>
    </row>
    <row r="297" spans="7:7" ht="15.75" hidden="1" thickBot="1" x14ac:dyDescent="0.3">
      <c r="G297" s="104"/>
    </row>
    <row r="298" spans="7:7" ht="15.75" hidden="1" thickBot="1" x14ac:dyDescent="0.3">
      <c r="G298" s="104"/>
    </row>
    <row r="299" spans="7:7" ht="15.75" hidden="1" thickBot="1" x14ac:dyDescent="0.3">
      <c r="G299" s="104"/>
    </row>
    <row r="300" spans="7:7" ht="15.75" hidden="1" thickBot="1" x14ac:dyDescent="0.3">
      <c r="G300" s="104"/>
    </row>
    <row r="301" spans="7:7" ht="15.75" hidden="1" thickBot="1" x14ac:dyDescent="0.3">
      <c r="G301" s="104"/>
    </row>
    <row r="302" spans="7:7" ht="15.75" hidden="1" thickBot="1" x14ac:dyDescent="0.3">
      <c r="G302" s="104"/>
    </row>
    <row r="303" spans="7:7" ht="15.75" hidden="1" thickBot="1" x14ac:dyDescent="0.3">
      <c r="G303" s="104"/>
    </row>
    <row r="304" spans="7:7" ht="15.75" hidden="1" thickBot="1" x14ac:dyDescent="0.3">
      <c r="G304" s="104"/>
    </row>
    <row r="305" spans="7:7" ht="15.75" hidden="1" thickBot="1" x14ac:dyDescent="0.3">
      <c r="G305" s="104"/>
    </row>
    <row r="306" spans="7:7" ht="15.75" hidden="1" thickBot="1" x14ac:dyDescent="0.3">
      <c r="G306" s="104"/>
    </row>
    <row r="307" spans="7:7" ht="15.75" hidden="1" thickBot="1" x14ac:dyDescent="0.3">
      <c r="G307" s="104"/>
    </row>
    <row r="308" spans="7:7" ht="15.75" hidden="1" thickBot="1" x14ac:dyDescent="0.3">
      <c r="G308" s="104"/>
    </row>
    <row r="309" spans="7:7" ht="15.75" hidden="1" thickBot="1" x14ac:dyDescent="0.3">
      <c r="G309" s="104"/>
    </row>
    <row r="310" spans="7:7" ht="15.75" hidden="1" thickBot="1" x14ac:dyDescent="0.3">
      <c r="G310" s="104"/>
    </row>
    <row r="311" spans="7:7" ht="15.75" hidden="1" thickBot="1" x14ac:dyDescent="0.3">
      <c r="G311" s="104"/>
    </row>
    <row r="312" spans="7:7" ht="15.75" hidden="1" thickBot="1" x14ac:dyDescent="0.3">
      <c r="G312" s="104"/>
    </row>
    <row r="313" spans="7:7" ht="15.75" hidden="1" thickBot="1" x14ac:dyDescent="0.3">
      <c r="G313" s="104"/>
    </row>
    <row r="314" spans="7:7" ht="15.75" hidden="1" thickBot="1" x14ac:dyDescent="0.3">
      <c r="G314" s="104"/>
    </row>
    <row r="315" spans="7:7" ht="15.75" hidden="1" thickBot="1" x14ac:dyDescent="0.3">
      <c r="G315" s="104"/>
    </row>
    <row r="316" spans="7:7" ht="15.75" hidden="1" thickBot="1" x14ac:dyDescent="0.3">
      <c r="G316" s="104"/>
    </row>
    <row r="317" spans="7:7" ht="15.75" hidden="1" thickBot="1" x14ac:dyDescent="0.3">
      <c r="G317" s="104"/>
    </row>
    <row r="318" spans="7:7" ht="15.75" hidden="1" thickBot="1" x14ac:dyDescent="0.3">
      <c r="G318" s="104"/>
    </row>
    <row r="319" spans="7:7" ht="15.75" hidden="1" thickBot="1" x14ac:dyDescent="0.3">
      <c r="G319" s="104"/>
    </row>
    <row r="320" spans="7:7" ht="15.75" hidden="1" thickBot="1" x14ac:dyDescent="0.3">
      <c r="G320" s="104"/>
    </row>
    <row r="321" spans="7:7" ht="15.75" hidden="1" thickBot="1" x14ac:dyDescent="0.3">
      <c r="G321" s="104"/>
    </row>
    <row r="322" spans="7:7" ht="15.75" hidden="1" thickBot="1" x14ac:dyDescent="0.3">
      <c r="G322" s="104"/>
    </row>
    <row r="323" spans="7:7" ht="15.75" hidden="1" thickBot="1" x14ac:dyDescent="0.3">
      <c r="G323" s="104"/>
    </row>
    <row r="324" spans="7:7" ht="15.75" hidden="1" thickBot="1" x14ac:dyDescent="0.3">
      <c r="G324" s="104"/>
    </row>
    <row r="325" spans="7:7" ht="15.75" hidden="1" thickBot="1" x14ac:dyDescent="0.3">
      <c r="G325" s="104"/>
    </row>
    <row r="326" spans="7:7" ht="15.75" hidden="1" thickBot="1" x14ac:dyDescent="0.3">
      <c r="G326" s="104"/>
    </row>
    <row r="327" spans="7:7" ht="15.75" hidden="1" thickBot="1" x14ac:dyDescent="0.3">
      <c r="G327" s="104"/>
    </row>
    <row r="328" spans="7:7" ht="15.75" hidden="1" thickBot="1" x14ac:dyDescent="0.3">
      <c r="G328" s="104"/>
    </row>
    <row r="329" spans="7:7" ht="15.75" hidden="1" thickBot="1" x14ac:dyDescent="0.3">
      <c r="G329" s="104"/>
    </row>
    <row r="330" spans="7:7" ht="15.75" hidden="1" thickBot="1" x14ac:dyDescent="0.3">
      <c r="G330" s="104"/>
    </row>
    <row r="331" spans="7:7" ht="15.75" hidden="1" thickBot="1" x14ac:dyDescent="0.3">
      <c r="G331" s="104"/>
    </row>
    <row r="332" spans="7:7" ht="15.75" hidden="1" thickBot="1" x14ac:dyDescent="0.3">
      <c r="G332" s="104"/>
    </row>
    <row r="333" spans="7:7" ht="15.75" hidden="1" thickBot="1" x14ac:dyDescent="0.3">
      <c r="G333" s="104"/>
    </row>
    <row r="334" spans="7:7" ht="15.75" hidden="1" thickBot="1" x14ac:dyDescent="0.3">
      <c r="G334" s="104"/>
    </row>
    <row r="335" spans="7:7" ht="15.75" hidden="1" thickBot="1" x14ac:dyDescent="0.3">
      <c r="G335" s="104"/>
    </row>
    <row r="336" spans="7:7" ht="15.75" hidden="1" thickBot="1" x14ac:dyDescent="0.3">
      <c r="G336" s="104"/>
    </row>
    <row r="337" spans="7:7" ht="15.75" hidden="1" thickBot="1" x14ac:dyDescent="0.3">
      <c r="G337" s="104"/>
    </row>
    <row r="338" spans="7:7" ht="15.75" hidden="1" thickBot="1" x14ac:dyDescent="0.3">
      <c r="G338" s="104"/>
    </row>
    <row r="339" spans="7:7" ht="15.75" hidden="1" thickBot="1" x14ac:dyDescent="0.3">
      <c r="G339" s="104"/>
    </row>
    <row r="340" spans="7:7" ht="15.75" hidden="1" thickBot="1" x14ac:dyDescent="0.3">
      <c r="G340" s="104"/>
    </row>
    <row r="341" spans="7:7" ht="15.75" hidden="1" thickBot="1" x14ac:dyDescent="0.3">
      <c r="G341" s="104"/>
    </row>
    <row r="342" spans="7:7" ht="15.75" hidden="1" thickBot="1" x14ac:dyDescent="0.3">
      <c r="G342" s="104"/>
    </row>
    <row r="343" spans="7:7" ht="15.75" hidden="1" thickBot="1" x14ac:dyDescent="0.3">
      <c r="G343" s="104"/>
    </row>
    <row r="344" spans="7:7" ht="15.75" hidden="1" thickBot="1" x14ac:dyDescent="0.3">
      <c r="G344" s="104"/>
    </row>
    <row r="345" spans="7:7" ht="15.75" hidden="1" thickBot="1" x14ac:dyDescent="0.3">
      <c r="G345" s="104"/>
    </row>
    <row r="346" spans="7:7" ht="15.75" hidden="1" thickBot="1" x14ac:dyDescent="0.3">
      <c r="G346" s="104"/>
    </row>
    <row r="347" spans="7:7" ht="15.75" hidden="1" thickBot="1" x14ac:dyDescent="0.3">
      <c r="G347" s="104"/>
    </row>
    <row r="348" spans="7:7" ht="15.75" hidden="1" thickBot="1" x14ac:dyDescent="0.3">
      <c r="G348" s="104"/>
    </row>
    <row r="349" spans="7:7" ht="15.75" hidden="1" thickBot="1" x14ac:dyDescent="0.3">
      <c r="G349" s="104"/>
    </row>
    <row r="350" spans="7:7" ht="15.75" hidden="1" thickBot="1" x14ac:dyDescent="0.3">
      <c r="G350" s="104"/>
    </row>
    <row r="351" spans="7:7" ht="15.75" hidden="1" thickBot="1" x14ac:dyDescent="0.3">
      <c r="G351" s="104"/>
    </row>
    <row r="352" spans="7:7" ht="15.75" hidden="1" thickBot="1" x14ac:dyDescent="0.3">
      <c r="G352" s="104"/>
    </row>
    <row r="353" spans="7:7" ht="15.75" hidden="1" thickBot="1" x14ac:dyDescent="0.3">
      <c r="G353" s="104"/>
    </row>
    <row r="354" spans="7:7" ht="15.75" hidden="1" thickBot="1" x14ac:dyDescent="0.3">
      <c r="G354" s="104"/>
    </row>
    <row r="355" spans="7:7" ht="15.75" hidden="1" thickBot="1" x14ac:dyDescent="0.3">
      <c r="G355" s="104"/>
    </row>
    <row r="356" spans="7:7" ht="15.75" hidden="1" thickBot="1" x14ac:dyDescent="0.3">
      <c r="G356" s="104"/>
    </row>
    <row r="357" spans="7:7" ht="15.75" hidden="1" thickBot="1" x14ac:dyDescent="0.3">
      <c r="G357" s="104"/>
    </row>
    <row r="358" spans="7:7" ht="15.75" hidden="1" thickBot="1" x14ac:dyDescent="0.3">
      <c r="G358" s="104"/>
    </row>
    <row r="359" spans="7:7" ht="15.75" hidden="1" thickBot="1" x14ac:dyDescent="0.3">
      <c r="G359" s="104"/>
    </row>
    <row r="360" spans="7:7" ht="15.75" hidden="1" thickBot="1" x14ac:dyDescent="0.3">
      <c r="G360" s="104"/>
    </row>
    <row r="361" spans="7:7" ht="15.75" hidden="1" thickBot="1" x14ac:dyDescent="0.3">
      <c r="G361" s="104"/>
    </row>
    <row r="362" spans="7:7" ht="15.75" hidden="1" thickBot="1" x14ac:dyDescent="0.3">
      <c r="G362" s="104"/>
    </row>
    <row r="363" spans="7:7" ht="15.75" hidden="1" thickBot="1" x14ac:dyDescent="0.3">
      <c r="G363" s="104"/>
    </row>
    <row r="364" spans="7:7" ht="15.75" hidden="1" thickBot="1" x14ac:dyDescent="0.3">
      <c r="G364" s="104"/>
    </row>
    <row r="365" spans="7:7" ht="15.75" hidden="1" thickBot="1" x14ac:dyDescent="0.3">
      <c r="G365" s="104"/>
    </row>
    <row r="366" spans="7:7" ht="15.75" hidden="1" thickBot="1" x14ac:dyDescent="0.3">
      <c r="G366" s="104"/>
    </row>
    <row r="367" spans="7:7" ht="15.75" hidden="1" thickBot="1" x14ac:dyDescent="0.3">
      <c r="G367" s="104"/>
    </row>
    <row r="368" spans="7:7" ht="15.75" hidden="1" thickBot="1" x14ac:dyDescent="0.3">
      <c r="G368" s="104"/>
    </row>
    <row r="369" spans="7:7" ht="15.75" hidden="1" thickBot="1" x14ac:dyDescent="0.3">
      <c r="G369" s="104"/>
    </row>
    <row r="370" spans="7:7" ht="15.75" hidden="1" thickBot="1" x14ac:dyDescent="0.3">
      <c r="G370" s="104"/>
    </row>
    <row r="371" spans="7:7" ht="15.75" hidden="1" thickBot="1" x14ac:dyDescent="0.3">
      <c r="G371" s="104"/>
    </row>
    <row r="372" spans="7:7" ht="15.75" hidden="1" thickBot="1" x14ac:dyDescent="0.3">
      <c r="G372" s="104"/>
    </row>
    <row r="373" spans="7:7" ht="15.75" hidden="1" thickBot="1" x14ac:dyDescent="0.3">
      <c r="G373" s="104"/>
    </row>
    <row r="374" spans="7:7" ht="15.75" hidden="1" thickBot="1" x14ac:dyDescent="0.3">
      <c r="G374" s="104"/>
    </row>
    <row r="375" spans="7:7" ht="15.75" hidden="1" thickBot="1" x14ac:dyDescent="0.3">
      <c r="G375" s="104"/>
    </row>
    <row r="376" spans="7:7" ht="15.75" hidden="1" thickBot="1" x14ac:dyDescent="0.3">
      <c r="G376" s="104"/>
    </row>
    <row r="377" spans="7:7" ht="15.75" hidden="1" thickBot="1" x14ac:dyDescent="0.3">
      <c r="G377" s="104"/>
    </row>
    <row r="378" spans="7:7" ht="15.75" hidden="1" thickBot="1" x14ac:dyDescent="0.3">
      <c r="G378" s="104"/>
    </row>
    <row r="379" spans="7:7" ht="15.75" hidden="1" thickBot="1" x14ac:dyDescent="0.3">
      <c r="G379" s="104"/>
    </row>
    <row r="380" spans="7:7" ht="15.75" hidden="1" thickBot="1" x14ac:dyDescent="0.3">
      <c r="G380" s="104"/>
    </row>
    <row r="381" spans="7:7" ht="15.75" hidden="1" thickBot="1" x14ac:dyDescent="0.3">
      <c r="G381" s="104"/>
    </row>
    <row r="382" spans="7:7" ht="15.75" hidden="1" thickBot="1" x14ac:dyDescent="0.3">
      <c r="G382" s="104"/>
    </row>
    <row r="383" spans="7:7" ht="15.75" hidden="1" thickBot="1" x14ac:dyDescent="0.3">
      <c r="G383" s="104"/>
    </row>
    <row r="384" spans="7:7" ht="15.75" hidden="1" thickBot="1" x14ac:dyDescent="0.3">
      <c r="G384" s="104"/>
    </row>
    <row r="385" spans="7:7" ht="15.75" hidden="1" thickBot="1" x14ac:dyDescent="0.3">
      <c r="G385" s="104"/>
    </row>
    <row r="386" spans="7:7" ht="15.75" hidden="1" thickBot="1" x14ac:dyDescent="0.3">
      <c r="G386" s="104"/>
    </row>
    <row r="387" spans="7:7" ht="15.75" hidden="1" thickBot="1" x14ac:dyDescent="0.3">
      <c r="G387" s="104"/>
    </row>
    <row r="388" spans="7:7" ht="15.75" hidden="1" thickBot="1" x14ac:dyDescent="0.3">
      <c r="G388" s="104"/>
    </row>
    <row r="389" spans="7:7" ht="15.75" hidden="1" thickBot="1" x14ac:dyDescent="0.3">
      <c r="G389" s="104"/>
    </row>
    <row r="390" spans="7:7" ht="15.75" hidden="1" thickBot="1" x14ac:dyDescent="0.3">
      <c r="G390" s="104"/>
    </row>
    <row r="391" spans="7:7" ht="15.75" hidden="1" thickBot="1" x14ac:dyDescent="0.3">
      <c r="G391" s="104"/>
    </row>
    <row r="392" spans="7:7" ht="15.75" hidden="1" thickBot="1" x14ac:dyDescent="0.3">
      <c r="G392" s="104"/>
    </row>
    <row r="393" spans="7:7" ht="15.75" hidden="1" thickBot="1" x14ac:dyDescent="0.3">
      <c r="G393" s="104"/>
    </row>
    <row r="394" spans="7:7" ht="15.75" hidden="1" thickBot="1" x14ac:dyDescent="0.3">
      <c r="G394" s="104"/>
    </row>
    <row r="395" spans="7:7" ht="15.75" hidden="1" thickBot="1" x14ac:dyDescent="0.3">
      <c r="G395" s="104"/>
    </row>
    <row r="396" spans="7:7" ht="15.75" hidden="1" thickBot="1" x14ac:dyDescent="0.3">
      <c r="G396" s="104"/>
    </row>
    <row r="397" spans="7:7" ht="15.75" hidden="1" thickBot="1" x14ac:dyDescent="0.3">
      <c r="G397" s="104"/>
    </row>
    <row r="398" spans="7:7" ht="15.75" hidden="1" thickBot="1" x14ac:dyDescent="0.3">
      <c r="G398" s="104"/>
    </row>
    <row r="399" spans="7:7" ht="15.75" hidden="1" thickBot="1" x14ac:dyDescent="0.3">
      <c r="G399" s="104"/>
    </row>
    <row r="400" spans="7:7" ht="15.75" hidden="1" thickBot="1" x14ac:dyDescent="0.3">
      <c r="G400" s="104"/>
    </row>
    <row r="401" spans="7:7" ht="15.75" hidden="1" thickBot="1" x14ac:dyDescent="0.3">
      <c r="G401" s="104"/>
    </row>
    <row r="402" spans="7:7" ht="15.75" hidden="1" thickBot="1" x14ac:dyDescent="0.3">
      <c r="G402" s="104"/>
    </row>
    <row r="403" spans="7:7" ht="15.75" hidden="1" thickBot="1" x14ac:dyDescent="0.3">
      <c r="G403" s="104"/>
    </row>
    <row r="404" spans="7:7" ht="15.75" hidden="1" thickBot="1" x14ac:dyDescent="0.3">
      <c r="G404" s="104"/>
    </row>
    <row r="405" spans="7:7" ht="15.75" hidden="1" thickBot="1" x14ac:dyDescent="0.3">
      <c r="G405" s="104"/>
    </row>
    <row r="406" spans="7:7" ht="15.75" hidden="1" thickBot="1" x14ac:dyDescent="0.3">
      <c r="G406" s="104"/>
    </row>
    <row r="407" spans="7:7" ht="15.75" hidden="1" thickBot="1" x14ac:dyDescent="0.3">
      <c r="G407" s="104"/>
    </row>
    <row r="408" spans="7:7" ht="15.75" hidden="1" thickBot="1" x14ac:dyDescent="0.3">
      <c r="G408" s="104"/>
    </row>
    <row r="409" spans="7:7" ht="15.75" hidden="1" thickBot="1" x14ac:dyDescent="0.3">
      <c r="G409" s="104"/>
    </row>
    <row r="410" spans="7:7" ht="15.75" hidden="1" thickBot="1" x14ac:dyDescent="0.3">
      <c r="G410" s="104"/>
    </row>
    <row r="411" spans="7:7" ht="15.75" hidden="1" thickBot="1" x14ac:dyDescent="0.3">
      <c r="G411" s="104"/>
    </row>
    <row r="412" spans="7:7" ht="15.75" hidden="1" thickBot="1" x14ac:dyDescent="0.3">
      <c r="G412" s="104"/>
    </row>
    <row r="413" spans="7:7" ht="15.75" hidden="1" thickBot="1" x14ac:dyDescent="0.3">
      <c r="G413" s="104"/>
    </row>
    <row r="414" spans="7:7" ht="15.75" hidden="1" thickBot="1" x14ac:dyDescent="0.3">
      <c r="G414" s="104"/>
    </row>
    <row r="415" spans="7:7" ht="15.75" hidden="1" thickBot="1" x14ac:dyDescent="0.3">
      <c r="G415" s="104"/>
    </row>
    <row r="416" spans="7:7" ht="15.75" hidden="1" thickBot="1" x14ac:dyDescent="0.3">
      <c r="G416" s="104"/>
    </row>
    <row r="417" spans="7:7" ht="15.75" hidden="1" thickBot="1" x14ac:dyDescent="0.3">
      <c r="G417" s="104"/>
    </row>
    <row r="418" spans="7:7" ht="15.75" hidden="1" thickBot="1" x14ac:dyDescent="0.3">
      <c r="G418" s="104"/>
    </row>
    <row r="419" spans="7:7" ht="15.75" hidden="1" thickBot="1" x14ac:dyDescent="0.3">
      <c r="G419" s="104"/>
    </row>
    <row r="420" spans="7:7" ht="15.75" hidden="1" thickBot="1" x14ac:dyDescent="0.3">
      <c r="G420" s="104"/>
    </row>
    <row r="421" spans="7:7" ht="15.75" hidden="1" thickBot="1" x14ac:dyDescent="0.3">
      <c r="G421" s="104"/>
    </row>
    <row r="422" spans="7:7" ht="15.75" hidden="1" thickBot="1" x14ac:dyDescent="0.3">
      <c r="G422" s="104"/>
    </row>
    <row r="423" spans="7:7" ht="15.75" hidden="1" thickBot="1" x14ac:dyDescent="0.3">
      <c r="G423" s="104"/>
    </row>
    <row r="424" spans="7:7" ht="15.75" hidden="1" thickBot="1" x14ac:dyDescent="0.3">
      <c r="G424" s="104"/>
    </row>
    <row r="425" spans="7:7" ht="15.75" hidden="1" thickBot="1" x14ac:dyDescent="0.3">
      <c r="G425" s="104"/>
    </row>
    <row r="426" spans="7:7" ht="15.75" hidden="1" thickBot="1" x14ac:dyDescent="0.3">
      <c r="G426" s="104"/>
    </row>
    <row r="427" spans="7:7" ht="15.75" hidden="1" thickBot="1" x14ac:dyDescent="0.3">
      <c r="G427" s="104"/>
    </row>
    <row r="428" spans="7:7" ht="15.75" hidden="1" thickBot="1" x14ac:dyDescent="0.3">
      <c r="G428" s="104"/>
    </row>
    <row r="429" spans="7:7" ht="15.75" hidden="1" thickBot="1" x14ac:dyDescent="0.3">
      <c r="G429" s="104"/>
    </row>
    <row r="430" spans="7:7" ht="15.75" hidden="1" thickBot="1" x14ac:dyDescent="0.3">
      <c r="G430" s="104"/>
    </row>
    <row r="431" spans="7:7" ht="15.75" hidden="1" thickBot="1" x14ac:dyDescent="0.3">
      <c r="G431" s="104"/>
    </row>
    <row r="432" spans="7:7" ht="15.75" hidden="1" thickBot="1" x14ac:dyDescent="0.3">
      <c r="G432" s="104"/>
    </row>
    <row r="433" spans="2:7" ht="15.75" hidden="1" thickBot="1" x14ac:dyDescent="0.3">
      <c r="G433" s="104"/>
    </row>
    <row r="434" spans="2:7" ht="15.75" hidden="1" thickBot="1" x14ac:dyDescent="0.3">
      <c r="G434" s="104"/>
    </row>
    <row r="435" spans="2:7" ht="15.75" hidden="1" thickBot="1" x14ac:dyDescent="0.3">
      <c r="G435" s="104"/>
    </row>
    <row r="436" spans="2:7" ht="15.75" hidden="1" thickBot="1" x14ac:dyDescent="0.3">
      <c r="G436" s="104"/>
    </row>
    <row r="437" spans="2:7" ht="15.75" hidden="1" thickBot="1" x14ac:dyDescent="0.3">
      <c r="G437" s="104"/>
    </row>
    <row r="438" spans="2:7" ht="15.75" hidden="1" thickBot="1" x14ac:dyDescent="0.3">
      <c r="G438" s="104"/>
    </row>
    <row r="439" spans="2:7" ht="15.75" hidden="1" thickBot="1" x14ac:dyDescent="0.3">
      <c r="G439" s="104"/>
    </row>
    <row r="440" spans="2:7" ht="15.75" hidden="1" thickBot="1" x14ac:dyDescent="0.3">
      <c r="G440" s="104"/>
    </row>
    <row r="441" spans="2:7" ht="15.75" hidden="1" thickBot="1" x14ac:dyDescent="0.3">
      <c r="G441" s="104"/>
    </row>
    <row r="442" spans="2:7" ht="15.75" hidden="1" thickBot="1" x14ac:dyDescent="0.3">
      <c r="G442" s="104"/>
    </row>
    <row r="443" spans="2:7" ht="15.75" hidden="1" thickBot="1" x14ac:dyDescent="0.3">
      <c r="G443" s="104"/>
    </row>
    <row r="444" spans="2:7" ht="15" customHeight="1" x14ac:dyDescent="0.25">
      <c r="B444" s="164" t="s">
        <v>68</v>
      </c>
      <c r="C444" s="384"/>
      <c r="D444" s="385"/>
      <c r="E444" s="386"/>
      <c r="F444" s="226" t="s">
        <v>31</v>
      </c>
      <c r="G444" s="227" t="s">
        <v>31</v>
      </c>
    </row>
    <row r="445" spans="2:7" ht="15" customHeight="1" x14ac:dyDescent="0.25">
      <c r="B445" s="159" t="s">
        <v>32</v>
      </c>
      <c r="C445" s="90"/>
      <c r="F445" s="99"/>
      <c r="G445" s="93"/>
    </row>
    <row r="446" spans="2:7" ht="15" customHeight="1" x14ac:dyDescent="0.25">
      <c r="B446" s="13"/>
      <c r="C446" t="s">
        <v>33</v>
      </c>
      <c r="D446" s="364"/>
      <c r="E446" s="364"/>
      <c r="F446" s="113"/>
      <c r="G446" s="36"/>
    </row>
    <row r="447" spans="2:7" ht="15" customHeight="1" x14ac:dyDescent="0.25">
      <c r="B447" s="13"/>
      <c r="C447" t="s">
        <v>35</v>
      </c>
      <c r="D447" s="364"/>
      <c r="E447" s="364"/>
      <c r="F447" s="113"/>
      <c r="G447" s="36"/>
    </row>
    <row r="448" spans="2:7" ht="15" customHeight="1" x14ac:dyDescent="0.25">
      <c r="B448" s="13"/>
      <c r="C448" t="s">
        <v>42</v>
      </c>
      <c r="F448" s="101"/>
      <c r="G448" s="17"/>
    </row>
    <row r="449" spans="2:7" ht="15" customHeight="1" x14ac:dyDescent="0.25">
      <c r="B449" s="13"/>
      <c r="C449" s="372"/>
      <c r="D449" s="361"/>
      <c r="E449" s="373"/>
      <c r="F449" s="100"/>
      <c r="G449" s="17"/>
    </row>
    <row r="450" spans="2:7" ht="15" customHeight="1" x14ac:dyDescent="0.25">
      <c r="B450" s="13"/>
      <c r="C450" s="372"/>
      <c r="D450" s="361"/>
      <c r="E450" s="373"/>
      <c r="F450" s="100"/>
      <c r="G450" s="17"/>
    </row>
    <row r="451" spans="2:7" ht="15" customHeight="1" x14ac:dyDescent="0.25">
      <c r="B451" s="13"/>
      <c r="C451" s="372"/>
      <c r="D451" s="361"/>
      <c r="E451" s="373"/>
      <c r="F451" s="100"/>
      <c r="G451" s="17"/>
    </row>
    <row r="452" spans="2:7" ht="15" customHeight="1" x14ac:dyDescent="0.25">
      <c r="B452" s="13"/>
      <c r="C452" s="372"/>
      <c r="D452" s="361"/>
      <c r="E452" s="373"/>
      <c r="F452" s="100"/>
      <c r="G452" s="17"/>
    </row>
    <row r="453" spans="2:7" ht="15" customHeight="1" x14ac:dyDescent="0.25">
      <c r="B453" s="13"/>
      <c r="C453" s="372"/>
      <c r="D453" s="361"/>
      <c r="E453" s="373"/>
      <c r="F453" s="107"/>
      <c r="G453" s="17"/>
    </row>
    <row r="454" spans="2:7" ht="15" customHeight="1" x14ac:dyDescent="0.25">
      <c r="B454" s="13"/>
      <c r="D454" s="362"/>
      <c r="E454" s="362"/>
      <c r="F454" s="150" t="s">
        <v>45</v>
      </c>
      <c r="G454" s="94" t="str">
        <f>IF(SUM(G446,G447,F449,F450,F451,F452,F453)=0,"",SUM(G446,G447,F449,F450,F451,F452,F453))</f>
        <v/>
      </c>
    </row>
    <row r="455" spans="2:7" ht="15" customHeight="1" x14ac:dyDescent="0.25">
      <c r="B455" s="158"/>
      <c r="C455" s="380" t="s">
        <v>46</v>
      </c>
      <c r="D455" s="381"/>
      <c r="E455" s="381"/>
      <c r="F455" s="382"/>
      <c r="G455" s="95"/>
    </row>
    <row r="456" spans="2:7" ht="15" customHeight="1" x14ac:dyDescent="0.25">
      <c r="B456" s="159" t="s">
        <v>47</v>
      </c>
      <c r="C456" s="92"/>
      <c r="F456" s="101"/>
      <c r="G456" s="93"/>
    </row>
    <row r="457" spans="2:7" ht="15" customHeight="1" x14ac:dyDescent="0.25">
      <c r="B457" s="13"/>
      <c r="C457" t="s">
        <v>48</v>
      </c>
      <c r="D457" s="364"/>
      <c r="E457" s="364"/>
      <c r="F457" s="113"/>
      <c r="G457" s="36"/>
    </row>
    <row r="458" spans="2:7" ht="15" customHeight="1" x14ac:dyDescent="0.25">
      <c r="B458" s="13"/>
      <c r="C458" t="s">
        <v>42</v>
      </c>
      <c r="D458" s="364"/>
      <c r="E458" s="364"/>
      <c r="F458" s="103"/>
      <c r="G458" s="17"/>
    </row>
    <row r="459" spans="2:7" ht="15" customHeight="1" x14ac:dyDescent="0.25">
      <c r="B459" s="13"/>
      <c r="C459" s="372" t="s">
        <v>237</v>
      </c>
      <c r="D459" s="361"/>
      <c r="E459" s="373"/>
      <c r="F459" s="100"/>
      <c r="G459" s="17"/>
    </row>
    <row r="460" spans="2:7" ht="15" customHeight="1" x14ac:dyDescent="0.25">
      <c r="B460" s="13"/>
      <c r="C460" s="372" t="s">
        <v>237</v>
      </c>
      <c r="D460" s="361"/>
      <c r="E460" s="373"/>
      <c r="F460" s="100"/>
      <c r="G460" s="17"/>
    </row>
    <row r="461" spans="2:7" ht="15" customHeight="1" x14ac:dyDescent="0.25">
      <c r="B461" s="13"/>
      <c r="C461" s="372"/>
      <c r="D461" s="361"/>
      <c r="E461" s="373"/>
      <c r="F461" s="100"/>
      <c r="G461" s="17"/>
    </row>
    <row r="462" spans="2:7" ht="15" customHeight="1" x14ac:dyDescent="0.25">
      <c r="B462" s="13"/>
      <c r="C462" s="372"/>
      <c r="D462" s="361"/>
      <c r="E462" s="373"/>
      <c r="F462" s="100"/>
      <c r="G462" s="17"/>
    </row>
    <row r="463" spans="2:7" ht="15" customHeight="1" x14ac:dyDescent="0.25">
      <c r="B463" s="13"/>
      <c r="C463" s="372"/>
      <c r="D463" s="361"/>
      <c r="E463" s="373"/>
      <c r="F463" s="107"/>
      <c r="G463" s="17"/>
    </row>
    <row r="464" spans="2:7" ht="15" customHeight="1" x14ac:dyDescent="0.25">
      <c r="B464" s="13"/>
      <c r="D464" s="362" t="s">
        <v>210</v>
      </c>
      <c r="E464" s="362"/>
      <c r="F464" s="363"/>
      <c r="G464" s="94" t="str">
        <f>IF(SUM(G457,F459,F460,F461,F462,F463)=0,"",SUM(G457,F459,F460,F461,F462,F463))</f>
        <v/>
      </c>
    </row>
    <row r="465" spans="2:7" ht="15" customHeight="1" x14ac:dyDescent="0.25">
      <c r="B465" s="13"/>
      <c r="C465" s="383" t="s">
        <v>209</v>
      </c>
      <c r="D465" s="362"/>
      <c r="E465" s="362"/>
      <c r="F465" s="363"/>
      <c r="G465" s="95"/>
    </row>
    <row r="466" spans="2:7" ht="15" customHeight="1" x14ac:dyDescent="0.25">
      <c r="B466" s="13"/>
      <c r="C466" s="150"/>
      <c r="D466" s="150"/>
      <c r="E466" s="150"/>
      <c r="F466" s="150"/>
      <c r="G466" s="242"/>
    </row>
    <row r="467" spans="2:7" ht="15" customHeight="1" x14ac:dyDescent="0.25">
      <c r="B467" s="13"/>
      <c r="D467" s="357" t="s">
        <v>148</v>
      </c>
      <c r="E467" s="357"/>
      <c r="F467" s="358"/>
      <c r="G467" s="97" t="str">
        <f>IF(SUM(G446,G447,F449,F450,F451,F452,F453,)-SUM(G457,F459,F460,F461,F462,F463)=0,"",(SUM(G446,G447,F449,F450,F451,F452,F453)-SUM(G457,F459,F460,F461,F463,)))</f>
        <v/>
      </c>
    </row>
    <row r="468" spans="2:7" ht="15" customHeight="1" x14ac:dyDescent="0.25">
      <c r="B468" s="13"/>
      <c r="D468" s="357" t="s">
        <v>63</v>
      </c>
      <c r="E468" s="357"/>
      <c r="F468" s="358"/>
      <c r="G468" s="95"/>
    </row>
    <row r="469" spans="2:7" ht="15" customHeight="1" thickBot="1" x14ac:dyDescent="0.3">
      <c r="B469" s="15"/>
      <c r="C469" s="39"/>
      <c r="D469" s="359" t="s">
        <v>64</v>
      </c>
      <c r="E469" s="359"/>
      <c r="F469" s="360"/>
      <c r="G469" s="98" t="str">
        <f>IF(SUM(G446,G447,F449,F450,F451,F452,F453)-SUM(G457,F459,F460,F461,F462,F463)+SUM(G455-G465)+G468=0,"",(SUM(G446,G447,F449,F450,F451,F452,F453)-SUM(G457,F459,F460,F461,F462,F463)+SUM(G455-G465)+G468))</f>
        <v/>
      </c>
    </row>
    <row r="470" spans="2:7" ht="9.75" customHeight="1" x14ac:dyDescent="0.25"/>
  </sheetData>
  <sheetProtection algorithmName="SHA-512" hashValue="l+iRExfL/6AWBd05+WiD4ZEhXvqV6zNzPJuEuC3evGuamBjHgvkXQ9Z8VhRn/BsNltS7SzeA0a2iwoIWAzj3Mg==" saltValue="vB+v9dmN9Goh2LbA2qALEA==" spinCount="100000" sheet="1" objects="1" scenarios="1" selectLockedCells="1"/>
  <mergeCells count="47">
    <mergeCell ref="C463:E463"/>
    <mergeCell ref="D469:F469"/>
    <mergeCell ref="D467:F467"/>
    <mergeCell ref="D468:F468"/>
    <mergeCell ref="D464:F464"/>
    <mergeCell ref="C465:F465"/>
    <mergeCell ref="C459:E459"/>
    <mergeCell ref="C460:E460"/>
    <mergeCell ref="C461:E461"/>
    <mergeCell ref="C462:E462"/>
    <mergeCell ref="D457:E457"/>
    <mergeCell ref="D458:E458"/>
    <mergeCell ref="C455:F455"/>
    <mergeCell ref="C444:E444"/>
    <mergeCell ref="D446:E446"/>
    <mergeCell ref="D447:E447"/>
    <mergeCell ref="D454:E454"/>
    <mergeCell ref="C449:E449"/>
    <mergeCell ref="C450:E450"/>
    <mergeCell ref="C451:E451"/>
    <mergeCell ref="C452:E452"/>
    <mergeCell ref="C453:E453"/>
    <mergeCell ref="D16:E16"/>
    <mergeCell ref="C12:E12"/>
    <mergeCell ref="C13:E13"/>
    <mergeCell ref="C14:E14"/>
    <mergeCell ref="C15:E15"/>
    <mergeCell ref="C17:F17"/>
    <mergeCell ref="D31:F31"/>
    <mergeCell ref="D19:E19"/>
    <mergeCell ref="D20:E20"/>
    <mergeCell ref="C21:E21"/>
    <mergeCell ref="C22:E22"/>
    <mergeCell ref="C23:E23"/>
    <mergeCell ref="C24:E24"/>
    <mergeCell ref="C25:E25"/>
    <mergeCell ref="D29:F29"/>
    <mergeCell ref="D30:F30"/>
    <mergeCell ref="D26:F26"/>
    <mergeCell ref="C27:F27"/>
    <mergeCell ref="B2:G2"/>
    <mergeCell ref="C5:D5"/>
    <mergeCell ref="D8:E8"/>
    <mergeCell ref="D9:E9"/>
    <mergeCell ref="C11:E11"/>
    <mergeCell ref="C6:E6"/>
    <mergeCell ref="B3:G4"/>
  </mergeCells>
  <dataValidations count="1">
    <dataValidation type="list" allowBlank="1" showInputMessage="1" showErrorMessage="1" prompt="Select currency format" sqref="F444:G444 F6:G6" xr:uid="{00000000-0002-0000-0500-000000000000}">
      <formula1>"€,£,£000"</formula1>
    </dataValidation>
  </dataValidations>
  <pageMargins left="0.7" right="0.7" top="0.75" bottom="0.75" header="0.3" footer="0.3"/>
  <pageSetup paperSize="9" scale="6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pageSetUpPr fitToPage="1"/>
  </sheetPr>
  <dimension ref="A1:H479"/>
  <sheetViews>
    <sheetView showGridLines="0" showRowColHeaders="0" workbookViewId="0">
      <selection activeCell="C6" sqref="C6:E6"/>
    </sheetView>
  </sheetViews>
  <sheetFormatPr defaultColWidth="0" defaultRowHeight="0" customHeight="1" zeroHeight="1" x14ac:dyDescent="0.25"/>
  <cols>
    <col min="1" max="1" width="1.85546875" customWidth="1"/>
    <col min="2" max="2" width="18.5703125" customWidth="1"/>
    <col min="3" max="3" width="23.28515625" customWidth="1"/>
    <col min="4" max="4" width="13.5703125" customWidth="1"/>
    <col min="5" max="5" width="20.85546875" customWidth="1"/>
    <col min="6" max="7" width="24.28515625" customWidth="1"/>
    <col min="8" max="8" width="1.85546875" customWidth="1"/>
    <col min="9" max="16384" width="9.140625" hidden="1"/>
  </cols>
  <sheetData>
    <row r="1" spans="2:7" ht="9.75" customHeight="1" thickBot="1" x14ac:dyDescent="0.3"/>
    <row r="2" spans="2:7" ht="24" thickBot="1" x14ac:dyDescent="0.4">
      <c r="B2" s="367" t="s">
        <v>65</v>
      </c>
      <c r="C2" s="368"/>
      <c r="D2" s="368"/>
      <c r="E2" s="368"/>
      <c r="F2" s="368"/>
      <c r="G2" s="369"/>
    </row>
    <row r="3" spans="2:7" ht="15" customHeight="1" x14ac:dyDescent="0.25">
      <c r="B3" s="377" t="s">
        <v>241</v>
      </c>
      <c r="C3" s="377"/>
      <c r="D3" s="377"/>
      <c r="E3" s="377"/>
      <c r="F3" s="377"/>
      <c r="G3" s="377"/>
    </row>
    <row r="4" spans="2:7" ht="7.5" customHeight="1" thickBot="1" x14ac:dyDescent="0.3">
      <c r="B4" s="387"/>
      <c r="C4" s="387"/>
      <c r="D4" s="387"/>
      <c r="E4" s="387"/>
      <c r="F4" s="387"/>
      <c r="G4" s="387"/>
    </row>
    <row r="5" spans="2:7" ht="21.75" customHeight="1" x14ac:dyDescent="0.35">
      <c r="B5" s="154" t="s">
        <v>198</v>
      </c>
      <c r="C5" s="371"/>
      <c r="D5" s="371"/>
      <c r="E5" s="155"/>
      <c r="F5" s="156"/>
      <c r="G5" s="157" t="s">
        <v>67</v>
      </c>
    </row>
    <row r="6" spans="2:7" ht="15" x14ac:dyDescent="0.25">
      <c r="B6" s="158" t="s">
        <v>68</v>
      </c>
      <c r="C6" s="374"/>
      <c r="D6" s="375"/>
      <c r="E6" s="376"/>
      <c r="F6" s="228" t="s">
        <v>31</v>
      </c>
      <c r="G6" s="229" t="s">
        <v>31</v>
      </c>
    </row>
    <row r="7" spans="2:7" ht="15.75" x14ac:dyDescent="0.25">
      <c r="B7" s="159" t="s">
        <v>32</v>
      </c>
      <c r="C7" s="90"/>
      <c r="F7" s="105"/>
      <c r="G7" s="93"/>
    </row>
    <row r="8" spans="2:7" ht="15" x14ac:dyDescent="0.25">
      <c r="B8" s="13"/>
      <c r="C8" t="s">
        <v>33</v>
      </c>
      <c r="D8" s="364"/>
      <c r="E8" s="364"/>
      <c r="F8" s="113"/>
      <c r="G8" s="36"/>
    </row>
    <row r="9" spans="2:7" ht="15" x14ac:dyDescent="0.25">
      <c r="B9" s="13"/>
      <c r="C9" t="s">
        <v>35</v>
      </c>
      <c r="D9" s="364"/>
      <c r="E9" s="364"/>
      <c r="F9" s="113"/>
      <c r="G9" s="36"/>
    </row>
    <row r="10" spans="2:7" ht="15" x14ac:dyDescent="0.25">
      <c r="B10" s="13"/>
      <c r="C10" t="s">
        <v>42</v>
      </c>
      <c r="F10" s="106"/>
      <c r="G10" s="17"/>
    </row>
    <row r="11" spans="2:7" ht="15" x14ac:dyDescent="0.25">
      <c r="B11" s="13"/>
      <c r="C11" s="372"/>
      <c r="D11" s="361"/>
      <c r="E11" s="373"/>
      <c r="F11" s="100"/>
      <c r="G11" s="17"/>
    </row>
    <row r="12" spans="2:7" ht="15" x14ac:dyDescent="0.25">
      <c r="B12" s="13"/>
      <c r="C12" s="372"/>
      <c r="D12" s="361"/>
      <c r="E12" s="373"/>
      <c r="F12" s="100"/>
      <c r="G12" s="17"/>
    </row>
    <row r="13" spans="2:7" ht="15" x14ac:dyDescent="0.25">
      <c r="B13" s="13"/>
      <c r="C13" s="372"/>
      <c r="D13" s="361"/>
      <c r="E13" s="373"/>
      <c r="F13" s="100"/>
      <c r="G13" s="17"/>
    </row>
    <row r="14" spans="2:7" ht="15" x14ac:dyDescent="0.25">
      <c r="B14" s="13"/>
      <c r="C14" s="372"/>
      <c r="D14" s="361"/>
      <c r="E14" s="373"/>
      <c r="F14" s="100"/>
      <c r="G14" s="17"/>
    </row>
    <row r="15" spans="2:7" ht="15" x14ac:dyDescent="0.25">
      <c r="B15" s="13"/>
      <c r="C15" s="372"/>
      <c r="D15" s="361"/>
      <c r="E15" s="373"/>
      <c r="F15" s="107"/>
      <c r="G15" s="17"/>
    </row>
    <row r="16" spans="2:7" ht="15" x14ac:dyDescent="0.25">
      <c r="B16" s="13"/>
      <c r="D16" s="362"/>
      <c r="E16" s="362"/>
      <c r="F16" s="150" t="s">
        <v>45</v>
      </c>
      <c r="G16" s="94" t="str">
        <f>IF(SUM(G8,G9,F11,F12,F13,F14,F15)=0,"",SUM(G8,G9,F11,F12,F13,F14,F15))</f>
        <v/>
      </c>
    </row>
    <row r="17" spans="2:7" ht="15" x14ac:dyDescent="0.25">
      <c r="B17" s="158"/>
      <c r="C17" s="380" t="s">
        <v>46</v>
      </c>
      <c r="D17" s="381"/>
      <c r="E17" s="381"/>
      <c r="F17" s="382"/>
      <c r="G17" s="95"/>
    </row>
    <row r="18" spans="2:7" ht="15" x14ac:dyDescent="0.25">
      <c r="B18" s="159" t="s">
        <v>47</v>
      </c>
      <c r="C18" s="92"/>
      <c r="F18" s="106"/>
      <c r="G18" s="93"/>
    </row>
    <row r="19" spans="2:7" ht="15" x14ac:dyDescent="0.25">
      <c r="B19" s="13"/>
      <c r="C19" t="s">
        <v>48</v>
      </c>
      <c r="D19" s="364"/>
      <c r="E19" s="364"/>
      <c r="F19" s="113"/>
      <c r="G19" s="36"/>
    </row>
    <row r="20" spans="2:7" ht="15" x14ac:dyDescent="0.25">
      <c r="B20" s="13"/>
      <c r="C20" t="s">
        <v>42</v>
      </c>
      <c r="D20" s="364"/>
      <c r="E20" s="364"/>
      <c r="F20" s="113"/>
      <c r="G20" s="17"/>
    </row>
    <row r="21" spans="2:7" ht="15" x14ac:dyDescent="0.25">
      <c r="B21" s="13"/>
      <c r="C21" s="372"/>
      <c r="D21" s="361"/>
      <c r="E21" s="373"/>
      <c r="F21" s="100"/>
      <c r="G21" s="17"/>
    </row>
    <row r="22" spans="2:7" ht="15" x14ac:dyDescent="0.25">
      <c r="B22" s="13"/>
      <c r="C22" s="372"/>
      <c r="D22" s="361"/>
      <c r="E22" s="373"/>
      <c r="F22" s="100"/>
      <c r="G22" s="17"/>
    </row>
    <row r="23" spans="2:7" ht="15" x14ac:dyDescent="0.25">
      <c r="B23" s="13"/>
      <c r="C23" s="372"/>
      <c r="D23" s="361"/>
      <c r="E23" s="373"/>
      <c r="F23" s="100"/>
      <c r="G23" s="17"/>
    </row>
    <row r="24" spans="2:7" ht="15" x14ac:dyDescent="0.25">
      <c r="B24" s="13"/>
      <c r="C24" s="372"/>
      <c r="D24" s="361"/>
      <c r="E24" s="373"/>
      <c r="F24" s="100"/>
      <c r="G24" s="17"/>
    </row>
    <row r="25" spans="2:7" ht="15" x14ac:dyDescent="0.25">
      <c r="B25" s="13"/>
      <c r="C25" s="372"/>
      <c r="D25" s="361"/>
      <c r="E25" s="373"/>
      <c r="F25" s="107"/>
      <c r="G25" s="17"/>
    </row>
    <row r="26" spans="2:7" ht="15" x14ac:dyDescent="0.25">
      <c r="B26" s="13"/>
      <c r="D26" s="362" t="s">
        <v>210</v>
      </c>
      <c r="E26" s="362"/>
      <c r="F26" s="363"/>
      <c r="G26" s="94" t="str">
        <f>IF(SUM(G19,F21,F22,F23,F24,F25)=0,"",SUM(G19,F21,F22,F23,F24,F25))</f>
        <v/>
      </c>
    </row>
    <row r="27" spans="2:7" ht="15" x14ac:dyDescent="0.25">
      <c r="B27" s="13"/>
      <c r="C27" s="383" t="s">
        <v>209</v>
      </c>
      <c r="D27" s="362"/>
      <c r="E27" s="362"/>
      <c r="F27" s="363"/>
      <c r="G27" s="95"/>
    </row>
    <row r="28" spans="2:7" ht="15" x14ac:dyDescent="0.25">
      <c r="B28" s="13"/>
      <c r="C28" s="150"/>
      <c r="D28" s="150"/>
      <c r="E28" s="150"/>
      <c r="F28" s="150"/>
      <c r="G28" s="243"/>
    </row>
    <row r="29" spans="2:7" ht="15" x14ac:dyDescent="0.25">
      <c r="B29" s="13"/>
      <c r="D29" s="357" t="s">
        <v>148</v>
      </c>
      <c r="E29" s="357"/>
      <c r="F29" s="358"/>
      <c r="G29" s="97" t="str">
        <f>IF(SUM(G8,G9,F11,F12,F13,F14,F15,)-SUM(G19,F20,F21,F22,F23,F24,F25)=0,"",(SUM(G8,G9,F11,F12,F13,F14,F15)-SUM(G19,F20,F21,F22,F23,F25,)))</f>
        <v/>
      </c>
    </row>
    <row r="30" spans="2:7" ht="15" x14ac:dyDescent="0.25">
      <c r="B30" s="13"/>
      <c r="D30" s="357" t="s">
        <v>63</v>
      </c>
      <c r="E30" s="357"/>
      <c r="F30" s="358"/>
      <c r="G30" s="95"/>
    </row>
    <row r="31" spans="2:7" ht="15.75" thickBot="1" x14ac:dyDescent="0.3">
      <c r="B31" s="15"/>
      <c r="C31" s="39"/>
      <c r="D31" s="359" t="s">
        <v>64</v>
      </c>
      <c r="E31" s="359"/>
      <c r="F31" s="360"/>
      <c r="G31" s="98" t="str">
        <f>IF(SUM(G8,G9,F11,F12,F13,F14,F15)-SUM(G19,F21,F22,F23,F24,F25)+SUM(G17-G27)+G30=0,"",(SUM(G8,G9,F11,F12,F13,F14,F15)-SUM(G19,F21,F22,F23,F24,F25)+SUM(G17-G27)+G30))</f>
        <v/>
      </c>
    </row>
    <row r="32" spans="2:7" ht="15.75" thickBot="1" x14ac:dyDescent="0.3">
      <c r="D32" s="149"/>
      <c r="E32" s="149"/>
      <c r="F32" s="149"/>
    </row>
    <row r="33" spans="2:7" ht="22.5" customHeight="1" thickBot="1" x14ac:dyDescent="0.3">
      <c r="B33" s="154" t="s">
        <v>199</v>
      </c>
      <c r="C33" s="156"/>
      <c r="D33" s="156"/>
      <c r="E33" s="156"/>
      <c r="F33" s="156"/>
      <c r="G33" s="163" t="s">
        <v>67</v>
      </c>
    </row>
    <row r="34" spans="2:7" ht="15.75" hidden="1" thickBot="1" x14ac:dyDescent="0.3"/>
    <row r="35" spans="2:7" ht="15.75" hidden="1" thickBot="1" x14ac:dyDescent="0.3"/>
    <row r="36" spans="2:7" ht="15.75" hidden="1" thickBot="1" x14ac:dyDescent="0.3"/>
    <row r="37" spans="2:7" ht="15.75" hidden="1" thickBot="1" x14ac:dyDescent="0.3"/>
    <row r="38" spans="2:7" ht="15.75" hidden="1" thickBot="1" x14ac:dyDescent="0.3"/>
    <row r="39" spans="2:7" ht="15.75" hidden="1" thickBot="1" x14ac:dyDescent="0.3"/>
    <row r="40" spans="2:7" ht="15.75" hidden="1" thickBot="1" x14ac:dyDescent="0.3"/>
    <row r="41" spans="2:7" ht="15.75" hidden="1" thickBot="1" x14ac:dyDescent="0.3"/>
    <row r="42" spans="2:7" ht="15.75" hidden="1" thickBot="1" x14ac:dyDescent="0.3"/>
    <row r="43" spans="2:7" ht="15.75" hidden="1" thickBot="1" x14ac:dyDescent="0.3"/>
    <row r="44" spans="2:7" ht="15.75" hidden="1" thickBot="1" x14ac:dyDescent="0.3"/>
    <row r="45" spans="2:7" ht="15.75" hidden="1" thickBot="1" x14ac:dyDescent="0.3"/>
    <row r="46" spans="2:7" ht="15.75" hidden="1" thickBot="1" x14ac:dyDescent="0.3"/>
    <row r="47" spans="2:7" ht="15.75" hidden="1" thickBot="1" x14ac:dyDescent="0.3"/>
    <row r="48" spans="2:7" ht="15.75" hidden="1" thickBot="1" x14ac:dyDescent="0.3"/>
    <row r="49" ht="15.75" hidden="1" thickBot="1" x14ac:dyDescent="0.3"/>
    <row r="50" ht="15.75" hidden="1" thickBot="1" x14ac:dyDescent="0.3"/>
    <row r="51" ht="15.75" hidden="1" thickBot="1" x14ac:dyDescent="0.3"/>
    <row r="52" ht="15.75" hidden="1" thickBot="1" x14ac:dyDescent="0.3"/>
    <row r="53" ht="15.75" hidden="1" thickBot="1" x14ac:dyDescent="0.3"/>
    <row r="54" ht="15.75" hidden="1" thickBot="1" x14ac:dyDescent="0.3"/>
    <row r="55" ht="15.75" hidden="1" thickBot="1" x14ac:dyDescent="0.3"/>
    <row r="56" ht="15.75" hidden="1" thickBot="1" x14ac:dyDescent="0.3"/>
    <row r="57" ht="15.75" hidden="1" thickBot="1" x14ac:dyDescent="0.3"/>
    <row r="58" ht="15.75" hidden="1" thickBot="1" x14ac:dyDescent="0.3"/>
    <row r="59" ht="15.75" hidden="1" thickBot="1" x14ac:dyDescent="0.3"/>
    <row r="60" ht="15.75" hidden="1" thickBot="1" x14ac:dyDescent="0.3"/>
    <row r="61" ht="15.75" hidden="1" thickBot="1" x14ac:dyDescent="0.3"/>
    <row r="62" ht="15.75" hidden="1" thickBot="1" x14ac:dyDescent="0.3"/>
    <row r="63" ht="15.75" hidden="1" thickBot="1" x14ac:dyDescent="0.3"/>
    <row r="64" ht="15.75" hidden="1" thickBot="1" x14ac:dyDescent="0.3"/>
    <row r="65" ht="15.75" hidden="1" thickBot="1" x14ac:dyDescent="0.3"/>
    <row r="66" ht="15.75" hidden="1" thickBot="1" x14ac:dyDescent="0.3"/>
    <row r="67" ht="15.75" hidden="1" thickBot="1" x14ac:dyDescent="0.3"/>
    <row r="68" ht="15.75" hidden="1" thickBot="1" x14ac:dyDescent="0.3"/>
    <row r="69" ht="15.75" hidden="1" thickBot="1" x14ac:dyDescent="0.3"/>
    <row r="70" ht="15.75" hidden="1" thickBot="1" x14ac:dyDescent="0.3"/>
    <row r="71" ht="15.75" hidden="1" thickBot="1" x14ac:dyDescent="0.3"/>
    <row r="72" ht="15.75" hidden="1" thickBot="1" x14ac:dyDescent="0.3"/>
    <row r="73" ht="15.75" hidden="1" thickBot="1" x14ac:dyDescent="0.3"/>
    <row r="74" ht="15.75" hidden="1" thickBot="1" x14ac:dyDescent="0.3"/>
    <row r="75" ht="15.75" hidden="1" thickBot="1" x14ac:dyDescent="0.3"/>
    <row r="76" ht="15.75" hidden="1" thickBot="1" x14ac:dyDescent="0.3"/>
    <row r="77" ht="15.75" hidden="1" thickBot="1" x14ac:dyDescent="0.3"/>
    <row r="78" ht="15.75" hidden="1" thickBot="1" x14ac:dyDescent="0.3"/>
    <row r="79" ht="15.75" hidden="1" thickBot="1" x14ac:dyDescent="0.3"/>
    <row r="80" ht="15.75" hidden="1" thickBot="1" x14ac:dyDescent="0.3"/>
    <row r="81" ht="15.75" hidden="1" thickBot="1" x14ac:dyDescent="0.3"/>
    <row r="82" ht="15.75" hidden="1" thickBot="1" x14ac:dyDescent="0.3"/>
    <row r="83" ht="15.75" hidden="1" thickBot="1" x14ac:dyDescent="0.3"/>
    <row r="84" ht="15.75" hidden="1" thickBot="1" x14ac:dyDescent="0.3"/>
    <row r="85" ht="15.75" hidden="1" thickBot="1" x14ac:dyDescent="0.3"/>
    <row r="86" ht="15.75" hidden="1" thickBot="1" x14ac:dyDescent="0.3"/>
    <row r="87" ht="15.75" hidden="1" thickBot="1" x14ac:dyDescent="0.3"/>
    <row r="88" ht="15.75" hidden="1" thickBot="1" x14ac:dyDescent="0.3"/>
    <row r="89" ht="15.75" hidden="1" thickBot="1" x14ac:dyDescent="0.3"/>
    <row r="90" ht="15.75" hidden="1" thickBot="1" x14ac:dyDescent="0.3"/>
    <row r="91" ht="15.75" hidden="1" thickBot="1" x14ac:dyDescent="0.3"/>
    <row r="92" ht="15.75" hidden="1" thickBot="1" x14ac:dyDescent="0.3"/>
    <row r="93" ht="15.75" hidden="1" thickBot="1" x14ac:dyDescent="0.3"/>
    <row r="94" ht="15.75" hidden="1" thickBot="1" x14ac:dyDescent="0.3"/>
    <row r="95" ht="15.75" hidden="1" thickBot="1" x14ac:dyDescent="0.3"/>
    <row r="96" ht="15.75" hidden="1" thickBot="1" x14ac:dyDescent="0.3"/>
    <row r="97" ht="15.75" hidden="1" thickBot="1" x14ac:dyDescent="0.3"/>
    <row r="98" ht="15.75" hidden="1" thickBot="1" x14ac:dyDescent="0.3"/>
    <row r="99" ht="15.75" hidden="1" thickBot="1" x14ac:dyDescent="0.3"/>
    <row r="100" ht="15.75" hidden="1" thickBot="1" x14ac:dyDescent="0.3"/>
    <row r="101" ht="15.75" hidden="1" thickBot="1" x14ac:dyDescent="0.3"/>
    <row r="102" ht="15.75" hidden="1" thickBot="1" x14ac:dyDescent="0.3"/>
    <row r="103" ht="15.75" hidden="1" thickBot="1" x14ac:dyDescent="0.3"/>
    <row r="104" ht="15.75" hidden="1" thickBot="1" x14ac:dyDescent="0.3"/>
    <row r="105" ht="15.75" hidden="1" thickBot="1" x14ac:dyDescent="0.3"/>
    <row r="106" ht="15.75" hidden="1" thickBot="1" x14ac:dyDescent="0.3"/>
    <row r="107" ht="15.75" hidden="1" thickBot="1" x14ac:dyDescent="0.3"/>
    <row r="108" ht="15.75" hidden="1" thickBot="1" x14ac:dyDescent="0.3"/>
    <row r="109" ht="15.75" hidden="1" thickBot="1" x14ac:dyDescent="0.3"/>
    <row r="110" ht="15.75" hidden="1" thickBot="1" x14ac:dyDescent="0.3"/>
    <row r="111" ht="15.75" hidden="1" thickBot="1" x14ac:dyDescent="0.3"/>
    <row r="112" ht="15.75" hidden="1" thickBot="1" x14ac:dyDescent="0.3"/>
    <row r="113" ht="15.75" hidden="1" thickBot="1" x14ac:dyDescent="0.3"/>
    <row r="114" ht="15.75" hidden="1" thickBot="1" x14ac:dyDescent="0.3"/>
    <row r="115" ht="15.75" hidden="1" thickBot="1" x14ac:dyDescent="0.3"/>
    <row r="116" ht="15.75" hidden="1" thickBot="1" x14ac:dyDescent="0.3"/>
    <row r="117" ht="15.75" hidden="1" thickBot="1" x14ac:dyDescent="0.3"/>
    <row r="118" ht="15.75" hidden="1" thickBot="1" x14ac:dyDescent="0.3"/>
    <row r="119" ht="15.75" hidden="1" thickBot="1" x14ac:dyDescent="0.3"/>
    <row r="120" ht="15.75" hidden="1" thickBot="1" x14ac:dyDescent="0.3"/>
    <row r="121" ht="15.75" hidden="1" thickBot="1" x14ac:dyDescent="0.3"/>
    <row r="122" ht="15.75" hidden="1" thickBot="1" x14ac:dyDescent="0.3"/>
    <row r="123" ht="15.75" hidden="1" thickBot="1" x14ac:dyDescent="0.3"/>
    <row r="124" ht="15.75" hidden="1" thickBot="1" x14ac:dyDescent="0.3"/>
    <row r="125" ht="15.75" hidden="1" thickBot="1" x14ac:dyDescent="0.3"/>
    <row r="126" ht="15.75" hidden="1" thickBot="1" x14ac:dyDescent="0.3"/>
    <row r="127" ht="15.75" hidden="1" thickBot="1" x14ac:dyDescent="0.3"/>
    <row r="128" ht="15.75" hidden="1" thickBot="1" x14ac:dyDescent="0.3"/>
    <row r="129" ht="15.75" hidden="1" thickBot="1" x14ac:dyDescent="0.3"/>
    <row r="130" ht="15.75" hidden="1" thickBot="1" x14ac:dyDescent="0.3"/>
    <row r="131" ht="15.75" hidden="1" thickBot="1" x14ac:dyDescent="0.3"/>
    <row r="132" ht="15.75" hidden="1" thickBot="1" x14ac:dyDescent="0.3"/>
    <row r="133" ht="15.75" hidden="1" thickBot="1" x14ac:dyDescent="0.3"/>
    <row r="134" ht="15.75" hidden="1" thickBot="1" x14ac:dyDescent="0.3"/>
    <row r="135" ht="15.75" hidden="1" thickBot="1" x14ac:dyDescent="0.3"/>
    <row r="136" ht="15.75" hidden="1" thickBot="1" x14ac:dyDescent="0.3"/>
    <row r="137" ht="15.75" hidden="1" thickBot="1" x14ac:dyDescent="0.3"/>
    <row r="138" ht="15.75" hidden="1" thickBot="1" x14ac:dyDescent="0.3"/>
    <row r="139" ht="15.75" hidden="1" thickBot="1" x14ac:dyDescent="0.3"/>
    <row r="140" ht="15.75" hidden="1" thickBot="1" x14ac:dyDescent="0.3"/>
    <row r="141" ht="15.75" hidden="1" thickBot="1" x14ac:dyDescent="0.3"/>
    <row r="142" ht="15.75" hidden="1" thickBot="1" x14ac:dyDescent="0.3"/>
    <row r="143" ht="15.75" hidden="1" thickBot="1" x14ac:dyDescent="0.3"/>
    <row r="144" ht="15.75" hidden="1" thickBot="1" x14ac:dyDescent="0.3"/>
    <row r="145" ht="15.75" hidden="1" thickBot="1" x14ac:dyDescent="0.3"/>
    <row r="146" ht="15.75" hidden="1" thickBot="1" x14ac:dyDescent="0.3"/>
    <row r="147" ht="15.75" hidden="1" thickBot="1" x14ac:dyDescent="0.3"/>
    <row r="148" ht="15.75" hidden="1" thickBot="1" x14ac:dyDescent="0.3"/>
    <row r="149" ht="15.75" hidden="1" thickBot="1" x14ac:dyDescent="0.3"/>
    <row r="150" ht="15.75" hidden="1" thickBot="1" x14ac:dyDescent="0.3"/>
    <row r="151" ht="15.75" hidden="1" thickBot="1" x14ac:dyDescent="0.3"/>
    <row r="152" ht="15.75" hidden="1" thickBot="1" x14ac:dyDescent="0.3"/>
    <row r="153" ht="15.75" hidden="1" thickBot="1" x14ac:dyDescent="0.3"/>
    <row r="154" ht="15.75" hidden="1" thickBot="1" x14ac:dyDescent="0.3"/>
    <row r="155" ht="15.75" hidden="1" thickBot="1" x14ac:dyDescent="0.3"/>
    <row r="156" ht="15.75" hidden="1" thickBot="1" x14ac:dyDescent="0.3"/>
    <row r="157" ht="15.75" hidden="1" thickBot="1" x14ac:dyDescent="0.3"/>
    <row r="158" ht="15.75" hidden="1" thickBot="1" x14ac:dyDescent="0.3"/>
    <row r="159" ht="15.75" hidden="1" thickBot="1" x14ac:dyDescent="0.3"/>
    <row r="160" ht="15.75" hidden="1" thickBot="1" x14ac:dyDescent="0.3"/>
    <row r="161" ht="15.75" hidden="1" thickBot="1" x14ac:dyDescent="0.3"/>
    <row r="162" ht="15.75" hidden="1" thickBot="1" x14ac:dyDescent="0.3"/>
    <row r="163" ht="15.75" hidden="1" thickBot="1" x14ac:dyDescent="0.3"/>
    <row r="164" ht="15.75" hidden="1" thickBot="1" x14ac:dyDescent="0.3"/>
    <row r="165" ht="15.75" hidden="1" thickBot="1" x14ac:dyDescent="0.3"/>
    <row r="166" ht="15.75" hidden="1" thickBot="1" x14ac:dyDescent="0.3"/>
    <row r="167" ht="15.75" hidden="1" thickBot="1" x14ac:dyDescent="0.3"/>
    <row r="168" ht="15.75" hidden="1" thickBot="1" x14ac:dyDescent="0.3"/>
    <row r="169" ht="15.75" hidden="1" thickBot="1" x14ac:dyDescent="0.3"/>
    <row r="170" ht="15.75" hidden="1" thickBot="1" x14ac:dyDescent="0.3"/>
    <row r="171" ht="15.75" hidden="1" thickBot="1" x14ac:dyDescent="0.3"/>
    <row r="172" ht="15.75" hidden="1" thickBot="1" x14ac:dyDescent="0.3"/>
    <row r="173" ht="15.75" hidden="1" thickBot="1" x14ac:dyDescent="0.3"/>
    <row r="174" ht="15.75" hidden="1" thickBot="1" x14ac:dyDescent="0.3"/>
    <row r="175" ht="15.75" hidden="1" thickBot="1" x14ac:dyDescent="0.3"/>
    <row r="176" ht="15.75" hidden="1" thickBot="1" x14ac:dyDescent="0.3"/>
    <row r="177" ht="15.75" hidden="1" thickBot="1" x14ac:dyDescent="0.3"/>
    <row r="178" ht="15.75" hidden="1" thickBot="1" x14ac:dyDescent="0.3"/>
    <row r="179" ht="15.75" hidden="1" thickBot="1" x14ac:dyDescent="0.3"/>
    <row r="180" ht="15.75" hidden="1" thickBot="1" x14ac:dyDescent="0.3"/>
    <row r="181" ht="15.75" hidden="1" thickBot="1" x14ac:dyDescent="0.3"/>
    <row r="182" ht="15.75" hidden="1" thickBot="1" x14ac:dyDescent="0.3"/>
    <row r="183" ht="15.75" hidden="1" thickBot="1" x14ac:dyDescent="0.3"/>
    <row r="184" ht="15.75" hidden="1" thickBot="1" x14ac:dyDescent="0.3"/>
    <row r="185" ht="15.75" hidden="1" thickBot="1" x14ac:dyDescent="0.3"/>
    <row r="186" ht="15.75" hidden="1" thickBot="1" x14ac:dyDescent="0.3"/>
    <row r="187" ht="15.75" hidden="1" thickBot="1" x14ac:dyDescent="0.3"/>
    <row r="188" ht="15.75" hidden="1" thickBot="1" x14ac:dyDescent="0.3"/>
    <row r="189" ht="15.75" hidden="1" thickBot="1" x14ac:dyDescent="0.3"/>
    <row r="190" ht="15.75" hidden="1" thickBot="1" x14ac:dyDescent="0.3"/>
    <row r="191" ht="15.75" hidden="1" thickBot="1" x14ac:dyDescent="0.3"/>
    <row r="192" ht="15.75" hidden="1" thickBot="1" x14ac:dyDescent="0.3"/>
    <row r="193" ht="15.75" hidden="1" thickBot="1" x14ac:dyDescent="0.3"/>
    <row r="194" ht="15.75" hidden="1" thickBot="1" x14ac:dyDescent="0.3"/>
    <row r="195" ht="15.75" hidden="1" thickBot="1" x14ac:dyDescent="0.3"/>
    <row r="196" ht="15.75" hidden="1" thickBot="1" x14ac:dyDescent="0.3"/>
    <row r="197" ht="15.75" hidden="1" thickBot="1" x14ac:dyDescent="0.3"/>
    <row r="198" ht="15.75" hidden="1" thickBot="1" x14ac:dyDescent="0.3"/>
    <row r="199" ht="15.75" hidden="1" thickBot="1" x14ac:dyDescent="0.3"/>
    <row r="200" ht="15.75" hidden="1" thickBot="1" x14ac:dyDescent="0.3"/>
    <row r="201" ht="15.75" hidden="1" thickBot="1" x14ac:dyDescent="0.3"/>
    <row r="202" ht="15.75" hidden="1" thickBot="1" x14ac:dyDescent="0.3"/>
    <row r="203" ht="15.75" hidden="1" thickBot="1" x14ac:dyDescent="0.3"/>
    <row r="204" ht="15.75" hidden="1" thickBot="1" x14ac:dyDescent="0.3"/>
    <row r="205" ht="15.75" hidden="1" thickBot="1" x14ac:dyDescent="0.3"/>
    <row r="206" ht="15.75" hidden="1" thickBot="1" x14ac:dyDescent="0.3"/>
    <row r="207" ht="15.75" hidden="1" thickBot="1" x14ac:dyDescent="0.3"/>
    <row r="208" ht="15.75" hidden="1" thickBot="1" x14ac:dyDescent="0.3"/>
    <row r="209" ht="15.75" hidden="1" thickBot="1" x14ac:dyDescent="0.3"/>
    <row r="210" ht="15.75" hidden="1" thickBot="1" x14ac:dyDescent="0.3"/>
    <row r="211" ht="15.75" hidden="1" thickBot="1" x14ac:dyDescent="0.3"/>
    <row r="212" ht="15.75" hidden="1" thickBot="1" x14ac:dyDescent="0.3"/>
    <row r="213" ht="15.75" hidden="1" thickBot="1" x14ac:dyDescent="0.3"/>
    <row r="214" ht="15.75" hidden="1" thickBot="1" x14ac:dyDescent="0.3"/>
    <row r="215" ht="15.75" hidden="1" thickBot="1" x14ac:dyDescent="0.3"/>
    <row r="216" ht="15.75" hidden="1" thickBot="1" x14ac:dyDescent="0.3"/>
    <row r="217" ht="15.75" hidden="1" thickBot="1" x14ac:dyDescent="0.3"/>
    <row r="218" ht="15.75" hidden="1" thickBot="1" x14ac:dyDescent="0.3"/>
    <row r="219" ht="15.75" hidden="1" thickBot="1" x14ac:dyDescent="0.3"/>
    <row r="220" ht="15.75" hidden="1" thickBot="1" x14ac:dyDescent="0.3"/>
    <row r="221" ht="15.75" hidden="1" thickBot="1" x14ac:dyDescent="0.3"/>
    <row r="222" ht="15.75" hidden="1" thickBot="1" x14ac:dyDescent="0.3"/>
    <row r="223" ht="15.75" hidden="1" thickBot="1" x14ac:dyDescent="0.3"/>
    <row r="224" ht="15.75" hidden="1" thickBot="1" x14ac:dyDescent="0.3"/>
    <row r="225" ht="15.75" hidden="1" thickBot="1" x14ac:dyDescent="0.3"/>
    <row r="226" ht="15.75" hidden="1" thickBot="1" x14ac:dyDescent="0.3"/>
    <row r="227" ht="15.75" hidden="1" thickBot="1" x14ac:dyDescent="0.3"/>
    <row r="228" ht="15.75" hidden="1" thickBot="1" x14ac:dyDescent="0.3"/>
    <row r="229" ht="15.75" hidden="1" thickBot="1" x14ac:dyDescent="0.3"/>
    <row r="230" ht="15.75" hidden="1" thickBot="1" x14ac:dyDescent="0.3"/>
    <row r="231" ht="15.75" hidden="1" thickBot="1" x14ac:dyDescent="0.3"/>
    <row r="232" ht="15.75" hidden="1" thickBot="1" x14ac:dyDescent="0.3"/>
    <row r="233" ht="15.75" hidden="1" thickBot="1" x14ac:dyDescent="0.3"/>
    <row r="234" ht="15.75" hidden="1" thickBot="1" x14ac:dyDescent="0.3"/>
    <row r="235" ht="15.75" hidden="1" thickBot="1" x14ac:dyDescent="0.3"/>
    <row r="236" ht="15.75" hidden="1" thickBot="1" x14ac:dyDescent="0.3"/>
    <row r="237" ht="15.75" hidden="1" thickBot="1" x14ac:dyDescent="0.3"/>
    <row r="238" ht="15.75" hidden="1" thickBot="1" x14ac:dyDescent="0.3"/>
    <row r="239" ht="15.75" hidden="1" thickBot="1" x14ac:dyDescent="0.3"/>
    <row r="240" ht="15.75" hidden="1" thickBot="1" x14ac:dyDescent="0.3"/>
    <row r="241" ht="15.75" hidden="1" thickBot="1" x14ac:dyDescent="0.3"/>
    <row r="242" ht="15.75" hidden="1" thickBot="1" x14ac:dyDescent="0.3"/>
    <row r="243" ht="15.75" hidden="1" thickBot="1" x14ac:dyDescent="0.3"/>
    <row r="244" ht="15.75" hidden="1" thickBot="1" x14ac:dyDescent="0.3"/>
    <row r="245" ht="15.75" hidden="1" thickBot="1" x14ac:dyDescent="0.3"/>
    <row r="246" ht="15.75" hidden="1" thickBot="1" x14ac:dyDescent="0.3"/>
    <row r="247" ht="15.75" hidden="1" thickBot="1" x14ac:dyDescent="0.3"/>
    <row r="248" ht="15.75" hidden="1" thickBot="1" x14ac:dyDescent="0.3"/>
    <row r="249" ht="15.75" hidden="1" thickBot="1" x14ac:dyDescent="0.3"/>
    <row r="250" ht="15.75" hidden="1" thickBot="1" x14ac:dyDescent="0.3"/>
    <row r="251" ht="15.75" hidden="1" thickBot="1" x14ac:dyDescent="0.3"/>
    <row r="252" ht="15.75" hidden="1" thickBot="1" x14ac:dyDescent="0.3"/>
    <row r="253" ht="15.75" hidden="1" thickBot="1" x14ac:dyDescent="0.3"/>
    <row r="254" ht="15.75" hidden="1" thickBot="1" x14ac:dyDescent="0.3"/>
    <row r="255" ht="15.75" hidden="1" thickBot="1" x14ac:dyDescent="0.3"/>
    <row r="256" ht="15.75" hidden="1" thickBot="1" x14ac:dyDescent="0.3"/>
    <row r="257" ht="15.75" hidden="1" thickBot="1" x14ac:dyDescent="0.3"/>
    <row r="258" ht="15.75" hidden="1" thickBot="1" x14ac:dyDescent="0.3"/>
    <row r="259" ht="15.75" hidden="1" thickBot="1" x14ac:dyDescent="0.3"/>
    <row r="260" ht="15.75" hidden="1" thickBot="1" x14ac:dyDescent="0.3"/>
    <row r="261" ht="15.75" hidden="1" thickBot="1" x14ac:dyDescent="0.3"/>
    <row r="262" ht="15.75" hidden="1" thickBot="1" x14ac:dyDescent="0.3"/>
    <row r="263" ht="15.75" hidden="1" thickBot="1" x14ac:dyDescent="0.3"/>
    <row r="264" ht="15.75" hidden="1" thickBot="1" x14ac:dyDescent="0.3"/>
    <row r="265" ht="15.75" hidden="1" thickBot="1" x14ac:dyDescent="0.3"/>
    <row r="266" ht="15.75" hidden="1" thickBot="1" x14ac:dyDescent="0.3"/>
    <row r="267" ht="15.75" hidden="1" thickBot="1" x14ac:dyDescent="0.3"/>
    <row r="268" ht="15.75" hidden="1" thickBot="1" x14ac:dyDescent="0.3"/>
    <row r="269" ht="15.75" hidden="1" thickBot="1" x14ac:dyDescent="0.3"/>
    <row r="270" ht="15.75" hidden="1" thickBot="1" x14ac:dyDescent="0.3"/>
    <row r="271" ht="15.75" hidden="1" thickBot="1" x14ac:dyDescent="0.3"/>
    <row r="272" ht="15.75" hidden="1" thickBot="1" x14ac:dyDescent="0.3"/>
    <row r="273" ht="15.75" hidden="1" thickBot="1" x14ac:dyDescent="0.3"/>
    <row r="274" ht="15.75" hidden="1" thickBot="1" x14ac:dyDescent="0.3"/>
    <row r="275" ht="15.75" hidden="1" thickBot="1" x14ac:dyDescent="0.3"/>
    <row r="276" ht="15.75" hidden="1" thickBot="1" x14ac:dyDescent="0.3"/>
    <row r="277" ht="15.75" hidden="1" thickBot="1" x14ac:dyDescent="0.3"/>
    <row r="278" ht="15.75" hidden="1" thickBot="1" x14ac:dyDescent="0.3"/>
    <row r="279" ht="15.75" hidden="1" thickBot="1" x14ac:dyDescent="0.3"/>
    <row r="280" ht="15.75" hidden="1" thickBot="1" x14ac:dyDescent="0.3"/>
    <row r="281" ht="15.75" hidden="1" thickBot="1" x14ac:dyDescent="0.3"/>
    <row r="282" ht="15.75" hidden="1" thickBot="1" x14ac:dyDescent="0.3"/>
    <row r="283" ht="15.75" hidden="1" thickBot="1" x14ac:dyDescent="0.3"/>
    <row r="284" ht="15.75" hidden="1" thickBot="1" x14ac:dyDescent="0.3"/>
    <row r="285" ht="15.75" hidden="1" thickBot="1" x14ac:dyDescent="0.3"/>
    <row r="286" ht="15.75" hidden="1" thickBot="1" x14ac:dyDescent="0.3"/>
    <row r="287" ht="15.75" hidden="1" thickBot="1" x14ac:dyDescent="0.3"/>
    <row r="288" ht="15.75" hidden="1" thickBot="1" x14ac:dyDescent="0.3"/>
    <row r="289" ht="15.75" hidden="1" thickBot="1" x14ac:dyDescent="0.3"/>
    <row r="290" ht="15.75" hidden="1" thickBot="1" x14ac:dyDescent="0.3"/>
    <row r="291" ht="15.75" hidden="1" thickBot="1" x14ac:dyDescent="0.3"/>
    <row r="292" ht="15.75" hidden="1" thickBot="1" x14ac:dyDescent="0.3"/>
    <row r="293" ht="15.75" hidden="1" thickBot="1" x14ac:dyDescent="0.3"/>
    <row r="294" ht="15.75" hidden="1" thickBot="1" x14ac:dyDescent="0.3"/>
    <row r="295" ht="15.75" hidden="1" thickBot="1" x14ac:dyDescent="0.3"/>
    <row r="296" ht="15.75" hidden="1" thickBot="1" x14ac:dyDescent="0.3"/>
    <row r="297" ht="15.75" hidden="1" thickBot="1" x14ac:dyDescent="0.3"/>
    <row r="298" ht="15.75" hidden="1" thickBot="1" x14ac:dyDescent="0.3"/>
    <row r="299" ht="15.75" hidden="1" thickBot="1" x14ac:dyDescent="0.3"/>
    <row r="300" ht="15.75" hidden="1" thickBot="1" x14ac:dyDescent="0.3"/>
    <row r="301" ht="15.75" hidden="1" thickBot="1" x14ac:dyDescent="0.3"/>
    <row r="302" ht="15.75" hidden="1" thickBot="1" x14ac:dyDescent="0.3"/>
    <row r="303" ht="15.75" hidden="1" thickBot="1" x14ac:dyDescent="0.3"/>
    <row r="304" ht="15.75" hidden="1" thickBot="1" x14ac:dyDescent="0.3"/>
    <row r="305" ht="15.75" hidden="1" thickBot="1" x14ac:dyDescent="0.3"/>
    <row r="306" ht="15.75" hidden="1" thickBot="1" x14ac:dyDescent="0.3"/>
    <row r="307" ht="15.75" hidden="1" thickBot="1" x14ac:dyDescent="0.3"/>
    <row r="308" ht="15.75" hidden="1" thickBot="1" x14ac:dyDescent="0.3"/>
    <row r="309" ht="15.75" hidden="1" thickBot="1" x14ac:dyDescent="0.3"/>
    <row r="310" ht="15.75" hidden="1" thickBot="1" x14ac:dyDescent="0.3"/>
    <row r="311" ht="15.75" hidden="1" thickBot="1" x14ac:dyDescent="0.3"/>
    <row r="312" ht="15.75" hidden="1" thickBot="1" x14ac:dyDescent="0.3"/>
    <row r="313" ht="15.75" hidden="1" thickBot="1" x14ac:dyDescent="0.3"/>
    <row r="314" ht="15.75" hidden="1" thickBot="1" x14ac:dyDescent="0.3"/>
    <row r="315" ht="15.75" hidden="1" thickBot="1" x14ac:dyDescent="0.3"/>
    <row r="316" ht="15.75" hidden="1" thickBot="1" x14ac:dyDescent="0.3"/>
    <row r="317" ht="15.75" hidden="1" thickBot="1" x14ac:dyDescent="0.3"/>
    <row r="318" ht="15.75" hidden="1" thickBot="1" x14ac:dyDescent="0.3"/>
    <row r="319" ht="15.75" hidden="1" thickBot="1" x14ac:dyDescent="0.3"/>
    <row r="320" ht="15.75" hidden="1" thickBot="1" x14ac:dyDescent="0.3"/>
    <row r="321" ht="15.75" hidden="1" thickBot="1" x14ac:dyDescent="0.3"/>
    <row r="322" ht="15.75" hidden="1" thickBot="1" x14ac:dyDescent="0.3"/>
    <row r="323" ht="15.75" hidden="1" thickBot="1" x14ac:dyDescent="0.3"/>
    <row r="324" ht="15.75" hidden="1" thickBot="1" x14ac:dyDescent="0.3"/>
    <row r="325" ht="15.75" hidden="1" thickBot="1" x14ac:dyDescent="0.3"/>
    <row r="326" ht="15.75" hidden="1" thickBot="1" x14ac:dyDescent="0.3"/>
    <row r="327" ht="15.75" hidden="1" thickBot="1" x14ac:dyDescent="0.3"/>
    <row r="328" ht="15.75" hidden="1" thickBot="1" x14ac:dyDescent="0.3"/>
    <row r="329" ht="15.75" hidden="1" thickBot="1" x14ac:dyDescent="0.3"/>
    <row r="330" ht="15.75" hidden="1" thickBot="1" x14ac:dyDescent="0.3"/>
    <row r="331" ht="15.75" hidden="1" thickBot="1" x14ac:dyDescent="0.3"/>
    <row r="332" ht="15.75" hidden="1" thickBot="1" x14ac:dyDescent="0.3"/>
    <row r="333" ht="15.75" hidden="1" thickBot="1" x14ac:dyDescent="0.3"/>
    <row r="334" ht="15.75" hidden="1" thickBot="1" x14ac:dyDescent="0.3"/>
    <row r="335" ht="15.75" hidden="1" thickBot="1" x14ac:dyDescent="0.3"/>
    <row r="336" ht="15.75" hidden="1" thickBot="1" x14ac:dyDescent="0.3"/>
    <row r="337" ht="15.75" hidden="1" thickBot="1" x14ac:dyDescent="0.3"/>
    <row r="338" ht="15.75" hidden="1" thickBot="1" x14ac:dyDescent="0.3"/>
    <row r="339" ht="15.75" hidden="1" thickBot="1" x14ac:dyDescent="0.3"/>
    <row r="340" ht="15.75" hidden="1" thickBot="1" x14ac:dyDescent="0.3"/>
    <row r="341" ht="15.75" hidden="1" thickBot="1" x14ac:dyDescent="0.3"/>
    <row r="342" ht="15.75" hidden="1" thickBot="1" x14ac:dyDescent="0.3"/>
    <row r="343" ht="15.75" hidden="1" thickBot="1" x14ac:dyDescent="0.3"/>
    <row r="344" ht="15.75" hidden="1" thickBot="1" x14ac:dyDescent="0.3"/>
    <row r="345" ht="15.75" hidden="1" thickBot="1" x14ac:dyDescent="0.3"/>
    <row r="346" ht="15.75" hidden="1" thickBot="1" x14ac:dyDescent="0.3"/>
    <row r="347" ht="15.75" hidden="1" thickBot="1" x14ac:dyDescent="0.3"/>
    <row r="348" ht="15.75" hidden="1" thickBot="1" x14ac:dyDescent="0.3"/>
    <row r="349" ht="15.75" hidden="1" thickBot="1" x14ac:dyDescent="0.3"/>
    <row r="350" ht="15.75" hidden="1" thickBot="1" x14ac:dyDescent="0.3"/>
    <row r="351" ht="15.75" hidden="1" thickBot="1" x14ac:dyDescent="0.3"/>
    <row r="352" ht="15.75" hidden="1" thickBot="1" x14ac:dyDescent="0.3"/>
    <row r="353" ht="15.75" hidden="1" thickBot="1" x14ac:dyDescent="0.3"/>
    <row r="354" ht="15.75" hidden="1" thickBot="1" x14ac:dyDescent="0.3"/>
    <row r="355" ht="15.75" hidden="1" thickBot="1" x14ac:dyDescent="0.3"/>
    <row r="356" ht="15.75" hidden="1" thickBot="1" x14ac:dyDescent="0.3"/>
    <row r="357" ht="15.75" hidden="1" thickBot="1" x14ac:dyDescent="0.3"/>
    <row r="358" ht="15.75" hidden="1" thickBot="1" x14ac:dyDescent="0.3"/>
    <row r="359" ht="15.75" hidden="1" thickBot="1" x14ac:dyDescent="0.3"/>
    <row r="360" ht="15.75" hidden="1" thickBot="1" x14ac:dyDescent="0.3"/>
    <row r="361" ht="15.75" hidden="1" thickBot="1" x14ac:dyDescent="0.3"/>
    <row r="362" ht="15.75" hidden="1" thickBot="1" x14ac:dyDescent="0.3"/>
    <row r="363" ht="15.75" hidden="1" thickBot="1" x14ac:dyDescent="0.3"/>
    <row r="364" ht="15.75" hidden="1" thickBot="1" x14ac:dyDescent="0.3"/>
    <row r="365" ht="15.75" hidden="1" thickBot="1" x14ac:dyDescent="0.3"/>
    <row r="366" ht="15.75" hidden="1" thickBot="1" x14ac:dyDescent="0.3"/>
    <row r="367" ht="15.75" hidden="1" thickBot="1" x14ac:dyDescent="0.3"/>
    <row r="368" ht="15.75" hidden="1" thickBot="1" x14ac:dyDescent="0.3"/>
    <row r="369" ht="15.75" hidden="1" thickBot="1" x14ac:dyDescent="0.3"/>
    <row r="370" ht="15.75" hidden="1" thickBot="1" x14ac:dyDescent="0.3"/>
    <row r="371" ht="15.75" hidden="1" thickBot="1" x14ac:dyDescent="0.3"/>
    <row r="372" ht="15.75" hidden="1" thickBot="1" x14ac:dyDescent="0.3"/>
    <row r="373" ht="15.75" hidden="1" thickBot="1" x14ac:dyDescent="0.3"/>
    <row r="374" ht="15.75" hidden="1" thickBot="1" x14ac:dyDescent="0.3"/>
    <row r="375" ht="15.75" hidden="1" thickBot="1" x14ac:dyDescent="0.3"/>
    <row r="376" ht="15.75" hidden="1" thickBot="1" x14ac:dyDescent="0.3"/>
    <row r="377" ht="15.75" hidden="1" thickBot="1" x14ac:dyDescent="0.3"/>
    <row r="378" ht="15.75" hidden="1" thickBot="1" x14ac:dyDescent="0.3"/>
    <row r="379" ht="15.75" hidden="1" thickBot="1" x14ac:dyDescent="0.3"/>
    <row r="380" ht="15.75" hidden="1" thickBot="1" x14ac:dyDescent="0.3"/>
    <row r="381" ht="15.75" hidden="1" thickBot="1" x14ac:dyDescent="0.3"/>
    <row r="382" ht="15.75" hidden="1" thickBot="1" x14ac:dyDescent="0.3"/>
    <row r="383" ht="15.75" hidden="1" thickBot="1" x14ac:dyDescent="0.3"/>
    <row r="384" ht="15.75" hidden="1" thickBot="1" x14ac:dyDescent="0.3"/>
    <row r="385" ht="15.75" hidden="1" thickBot="1" x14ac:dyDescent="0.3"/>
    <row r="386" ht="15.75" hidden="1" thickBot="1" x14ac:dyDescent="0.3"/>
    <row r="387" ht="15.75" hidden="1" thickBot="1" x14ac:dyDescent="0.3"/>
    <row r="388" ht="15.75" hidden="1" thickBot="1" x14ac:dyDescent="0.3"/>
    <row r="389" ht="15.75" hidden="1" thickBot="1" x14ac:dyDescent="0.3"/>
    <row r="390" ht="15.75" hidden="1" thickBot="1" x14ac:dyDescent="0.3"/>
    <row r="391" ht="15.75" hidden="1" thickBot="1" x14ac:dyDescent="0.3"/>
    <row r="392" ht="15.75" hidden="1" thickBot="1" x14ac:dyDescent="0.3"/>
    <row r="393" ht="15.75" hidden="1" thickBot="1" x14ac:dyDescent="0.3"/>
    <row r="394" ht="15.75" hidden="1" thickBot="1" x14ac:dyDescent="0.3"/>
    <row r="395" ht="15.75" hidden="1" thickBot="1" x14ac:dyDescent="0.3"/>
    <row r="396" ht="15.75" hidden="1" thickBot="1" x14ac:dyDescent="0.3"/>
    <row r="397" ht="15.75" hidden="1" thickBot="1" x14ac:dyDescent="0.3"/>
    <row r="398" ht="15.75" hidden="1" thickBot="1" x14ac:dyDescent="0.3"/>
    <row r="399" ht="15.75" hidden="1" thickBot="1" x14ac:dyDescent="0.3"/>
    <row r="400" ht="15.75" hidden="1" thickBot="1" x14ac:dyDescent="0.3"/>
    <row r="401" ht="15.75" hidden="1" thickBot="1" x14ac:dyDescent="0.3"/>
    <row r="402" ht="15.75" hidden="1" thickBot="1" x14ac:dyDescent="0.3"/>
    <row r="403" ht="15.75" hidden="1" thickBot="1" x14ac:dyDescent="0.3"/>
    <row r="404" ht="15.75" hidden="1" thickBot="1" x14ac:dyDescent="0.3"/>
    <row r="405" ht="15.75" hidden="1" thickBot="1" x14ac:dyDescent="0.3"/>
    <row r="406" ht="15.75" hidden="1" thickBot="1" x14ac:dyDescent="0.3"/>
    <row r="407" ht="15.75" hidden="1" thickBot="1" x14ac:dyDescent="0.3"/>
    <row r="408" ht="15.75" hidden="1" thickBot="1" x14ac:dyDescent="0.3"/>
    <row r="409" ht="15.75" hidden="1" thickBot="1" x14ac:dyDescent="0.3"/>
    <row r="410" ht="15.75" hidden="1" thickBot="1" x14ac:dyDescent="0.3"/>
    <row r="411" ht="15.75" hidden="1" thickBot="1" x14ac:dyDescent="0.3"/>
    <row r="412" ht="15.75" hidden="1" thickBot="1" x14ac:dyDescent="0.3"/>
    <row r="413" ht="15.75" hidden="1" thickBot="1" x14ac:dyDescent="0.3"/>
    <row r="414" ht="15.75" hidden="1" thickBot="1" x14ac:dyDescent="0.3"/>
    <row r="415" ht="15.75" hidden="1" thickBot="1" x14ac:dyDescent="0.3"/>
    <row r="416" ht="15.75" hidden="1" thickBot="1" x14ac:dyDescent="0.3"/>
    <row r="417" ht="15.75" hidden="1" thickBot="1" x14ac:dyDescent="0.3"/>
    <row r="418" ht="15.75" hidden="1" thickBot="1" x14ac:dyDescent="0.3"/>
    <row r="419" ht="15.75" hidden="1" thickBot="1" x14ac:dyDescent="0.3"/>
    <row r="420" ht="15.75" hidden="1" thickBot="1" x14ac:dyDescent="0.3"/>
    <row r="421" ht="15.75" hidden="1" thickBot="1" x14ac:dyDescent="0.3"/>
    <row r="422" ht="15.75" hidden="1" thickBot="1" x14ac:dyDescent="0.3"/>
    <row r="423" ht="15.75" hidden="1" thickBot="1" x14ac:dyDescent="0.3"/>
    <row r="424" ht="15.75" hidden="1" thickBot="1" x14ac:dyDescent="0.3"/>
    <row r="425" ht="15.75" hidden="1" thickBot="1" x14ac:dyDescent="0.3"/>
    <row r="426" ht="15.75" hidden="1" thickBot="1" x14ac:dyDescent="0.3"/>
    <row r="427" ht="15.75" hidden="1" thickBot="1" x14ac:dyDescent="0.3"/>
    <row r="428" ht="15.75" hidden="1" thickBot="1" x14ac:dyDescent="0.3"/>
    <row r="429" ht="15.75" hidden="1" thickBot="1" x14ac:dyDescent="0.3"/>
    <row r="430" ht="15.75" hidden="1" thickBot="1" x14ac:dyDescent="0.3"/>
    <row r="431" ht="15.75" hidden="1" thickBot="1" x14ac:dyDescent="0.3"/>
    <row r="432" ht="15.75" hidden="1" thickBot="1" x14ac:dyDescent="0.3"/>
    <row r="433" spans="2:7" ht="15.75" hidden="1" thickBot="1" x14ac:dyDescent="0.3"/>
    <row r="434" spans="2:7" ht="15.75" hidden="1" thickBot="1" x14ac:dyDescent="0.3"/>
    <row r="435" spans="2:7" ht="15.75" hidden="1" thickBot="1" x14ac:dyDescent="0.3"/>
    <row r="436" spans="2:7" ht="15.75" hidden="1" thickBot="1" x14ac:dyDescent="0.3"/>
    <row r="437" spans="2:7" ht="15.75" hidden="1" thickBot="1" x14ac:dyDescent="0.3"/>
    <row r="438" spans="2:7" ht="15.75" hidden="1" thickBot="1" x14ac:dyDescent="0.3"/>
    <row r="439" spans="2:7" ht="15.75" hidden="1" thickBot="1" x14ac:dyDescent="0.3"/>
    <row r="440" spans="2:7" ht="15.75" hidden="1" thickBot="1" x14ac:dyDescent="0.3"/>
    <row r="441" spans="2:7" ht="15.75" hidden="1" thickBot="1" x14ac:dyDescent="0.3"/>
    <row r="442" spans="2:7" ht="15.75" hidden="1" thickBot="1" x14ac:dyDescent="0.3"/>
    <row r="443" spans="2:7" ht="15.75" hidden="1" thickBot="1" x14ac:dyDescent="0.3"/>
    <row r="444" spans="2:7" ht="15" customHeight="1" x14ac:dyDescent="0.25">
      <c r="B444" s="164" t="s">
        <v>68</v>
      </c>
      <c r="C444" s="384"/>
      <c r="D444" s="385"/>
      <c r="E444" s="386"/>
      <c r="F444" s="226" t="s">
        <v>31</v>
      </c>
      <c r="G444" s="227" t="s">
        <v>31</v>
      </c>
    </row>
    <row r="445" spans="2:7" ht="15" customHeight="1" x14ac:dyDescent="0.25">
      <c r="B445" s="159" t="s">
        <v>32</v>
      </c>
      <c r="C445" s="90"/>
      <c r="F445" s="105"/>
      <c r="G445" s="93"/>
    </row>
    <row r="446" spans="2:7" ht="15" customHeight="1" x14ac:dyDescent="0.25">
      <c r="B446" s="13"/>
      <c r="C446" t="s">
        <v>33</v>
      </c>
      <c r="D446" s="364"/>
      <c r="E446" s="364"/>
      <c r="F446" s="113"/>
      <c r="G446" s="36"/>
    </row>
    <row r="447" spans="2:7" ht="15" customHeight="1" x14ac:dyDescent="0.25">
      <c r="B447" s="13"/>
      <c r="C447" t="s">
        <v>35</v>
      </c>
      <c r="D447" s="364"/>
      <c r="E447" s="364"/>
      <c r="F447" s="113"/>
      <c r="G447" s="36"/>
    </row>
    <row r="448" spans="2:7" ht="15" customHeight="1" x14ac:dyDescent="0.25">
      <c r="B448" s="13"/>
      <c r="C448" t="s">
        <v>42</v>
      </c>
      <c r="F448" s="106"/>
      <c r="G448" s="17"/>
    </row>
    <row r="449" spans="2:7" ht="15" customHeight="1" x14ac:dyDescent="0.25">
      <c r="B449" s="13"/>
      <c r="C449" s="372"/>
      <c r="D449" s="361"/>
      <c r="E449" s="373"/>
      <c r="F449" s="100"/>
      <c r="G449" s="17"/>
    </row>
    <row r="450" spans="2:7" ht="15" customHeight="1" x14ac:dyDescent="0.25">
      <c r="B450" s="13"/>
      <c r="C450" s="372"/>
      <c r="D450" s="361"/>
      <c r="E450" s="373"/>
      <c r="F450" s="100"/>
      <c r="G450" s="17"/>
    </row>
    <row r="451" spans="2:7" ht="15" customHeight="1" x14ac:dyDescent="0.25">
      <c r="B451" s="13"/>
      <c r="C451" s="372"/>
      <c r="D451" s="361"/>
      <c r="E451" s="373"/>
      <c r="F451" s="100"/>
      <c r="G451" s="17"/>
    </row>
    <row r="452" spans="2:7" ht="15" customHeight="1" x14ac:dyDescent="0.25">
      <c r="B452" s="13"/>
      <c r="C452" s="372"/>
      <c r="D452" s="361"/>
      <c r="E452" s="373"/>
      <c r="F452" s="100"/>
      <c r="G452" s="17"/>
    </row>
    <row r="453" spans="2:7" ht="15" customHeight="1" x14ac:dyDescent="0.25">
      <c r="B453" s="13"/>
      <c r="C453" s="372"/>
      <c r="D453" s="361"/>
      <c r="E453" s="373"/>
      <c r="F453" s="107"/>
      <c r="G453" s="17"/>
    </row>
    <row r="454" spans="2:7" ht="15" customHeight="1" x14ac:dyDescent="0.25">
      <c r="B454" s="13"/>
      <c r="D454" s="362"/>
      <c r="E454" s="362"/>
      <c r="F454" s="150" t="s">
        <v>45</v>
      </c>
      <c r="G454" s="94" t="str">
        <f>IF(SUM(G446,G447,F449,F450,F451,F452,F453)=0,"",SUM(G446,G447,F449,F450,F451,F452,F453))</f>
        <v/>
      </c>
    </row>
    <row r="455" spans="2:7" ht="15" customHeight="1" x14ac:dyDescent="0.25">
      <c r="B455" s="158"/>
      <c r="C455" s="161" t="s">
        <v>46</v>
      </c>
      <c r="D455" s="388"/>
      <c r="E455" s="388"/>
      <c r="F455" s="162"/>
      <c r="G455" s="95"/>
    </row>
    <row r="456" spans="2:7" ht="15" customHeight="1" x14ac:dyDescent="0.25">
      <c r="B456" s="159" t="s">
        <v>47</v>
      </c>
      <c r="C456" s="92"/>
      <c r="F456" s="106"/>
      <c r="G456" s="93"/>
    </row>
    <row r="457" spans="2:7" ht="15" customHeight="1" x14ac:dyDescent="0.25">
      <c r="B457" s="13"/>
      <c r="C457" t="s">
        <v>48</v>
      </c>
      <c r="D457" s="364"/>
      <c r="E457" s="364"/>
      <c r="F457" s="113"/>
      <c r="G457" s="36"/>
    </row>
    <row r="458" spans="2:7" ht="15" customHeight="1" x14ac:dyDescent="0.25">
      <c r="B458" s="13"/>
      <c r="C458" t="s">
        <v>42</v>
      </c>
      <c r="D458" s="364"/>
      <c r="E458" s="364"/>
      <c r="F458" s="113"/>
      <c r="G458" s="17"/>
    </row>
    <row r="459" spans="2:7" ht="15" customHeight="1" x14ac:dyDescent="0.25">
      <c r="B459" s="13"/>
      <c r="C459" s="372"/>
      <c r="D459" s="361"/>
      <c r="E459" s="373"/>
      <c r="F459" s="100"/>
      <c r="G459" s="17"/>
    </row>
    <row r="460" spans="2:7" ht="15" customHeight="1" x14ac:dyDescent="0.25">
      <c r="B460" s="13"/>
      <c r="C460" s="372"/>
      <c r="D460" s="361"/>
      <c r="E460" s="373"/>
      <c r="F460" s="100"/>
      <c r="G460" s="17"/>
    </row>
    <row r="461" spans="2:7" ht="15" customHeight="1" x14ac:dyDescent="0.25">
      <c r="B461" s="13"/>
      <c r="C461" s="372"/>
      <c r="D461" s="361"/>
      <c r="E461" s="373"/>
      <c r="F461" s="100"/>
      <c r="G461" s="17"/>
    </row>
    <row r="462" spans="2:7" ht="15" customHeight="1" x14ac:dyDescent="0.25">
      <c r="B462" s="13"/>
      <c r="C462" s="372"/>
      <c r="D462" s="361"/>
      <c r="E462" s="373"/>
      <c r="F462" s="100"/>
      <c r="G462" s="17"/>
    </row>
    <row r="463" spans="2:7" ht="15" customHeight="1" x14ac:dyDescent="0.25">
      <c r="B463" s="13"/>
      <c r="C463" s="372"/>
      <c r="D463" s="361"/>
      <c r="E463" s="373"/>
      <c r="F463" s="107"/>
      <c r="G463" s="17"/>
    </row>
    <row r="464" spans="2:7" ht="15" customHeight="1" x14ac:dyDescent="0.25">
      <c r="B464" s="13"/>
      <c r="D464" s="362" t="s">
        <v>210</v>
      </c>
      <c r="E464" s="362"/>
      <c r="F464" s="363"/>
      <c r="G464" s="94" t="str">
        <f>IF(SUM(G457,F459,F460,F461,F462,F463)=0,"",SUM(G457,F459,F460,F461,F462,F463))</f>
        <v/>
      </c>
    </row>
    <row r="465" spans="2:7" ht="15" customHeight="1" x14ac:dyDescent="0.25">
      <c r="B465" s="13"/>
      <c r="C465" s="383" t="s">
        <v>209</v>
      </c>
      <c r="D465" s="362"/>
      <c r="E465" s="362"/>
      <c r="F465" s="363"/>
      <c r="G465" s="95"/>
    </row>
    <row r="466" spans="2:7" ht="15" customHeight="1" x14ac:dyDescent="0.25">
      <c r="B466" s="13"/>
      <c r="C466" s="150"/>
      <c r="D466" s="150"/>
      <c r="E466" s="150"/>
      <c r="F466" s="150"/>
      <c r="G466" s="243"/>
    </row>
    <row r="467" spans="2:7" ht="15" customHeight="1" x14ac:dyDescent="0.25">
      <c r="B467" s="13"/>
      <c r="D467" s="357" t="s">
        <v>148</v>
      </c>
      <c r="E467" s="357"/>
      <c r="F467" s="358"/>
      <c r="G467" s="97" t="str">
        <f>IF(SUM(G446,G447,F449,F450,F451,F452,F453,)-SUM(G457,F459,F460,F461,F462,F463)=0,"",(SUM(G446,G447,F449,F450,F451,F452,F453)-SUM(G457,F459,F460,F461,F463,)))</f>
        <v/>
      </c>
    </row>
    <row r="468" spans="2:7" ht="15" customHeight="1" x14ac:dyDescent="0.25">
      <c r="B468" s="13"/>
      <c r="D468" s="357" t="s">
        <v>63</v>
      </c>
      <c r="E468" s="357"/>
      <c r="F468" s="358"/>
      <c r="G468" s="95"/>
    </row>
    <row r="469" spans="2:7" ht="15" customHeight="1" thickBot="1" x14ac:dyDescent="0.3">
      <c r="B469" s="15"/>
      <c r="C469" s="39"/>
      <c r="D469" s="359" t="s">
        <v>64</v>
      </c>
      <c r="E469" s="359"/>
      <c r="F469" s="360"/>
      <c r="G469" s="98" t="str">
        <f>IF(SUM(G446,G447,F449,F450,F451,F452,F453)-SUM(G457,F459,F460,F461,F462,F463)+SUM(G455-G465)+G468=0,"",(SUM(G446,G447,F449,F450,F451,F452,F453)-SUM(G457,F459,F460,F461,F462,F463)+SUM(G455-G465)+G468))</f>
        <v/>
      </c>
    </row>
    <row r="470" spans="2:7" ht="9.75" customHeight="1" x14ac:dyDescent="0.25"/>
    <row r="471" spans="2:7" ht="15" hidden="1" customHeight="1" x14ac:dyDescent="0.25"/>
    <row r="472" spans="2:7" ht="15" hidden="1" customHeight="1" x14ac:dyDescent="0.25"/>
    <row r="473" spans="2:7" ht="15" hidden="1" customHeight="1" x14ac:dyDescent="0.25"/>
    <row r="474" spans="2:7" ht="15" hidden="1" customHeight="1" x14ac:dyDescent="0.25"/>
    <row r="475" spans="2:7" ht="15" hidden="1" customHeight="1" x14ac:dyDescent="0.25"/>
    <row r="476" spans="2:7" ht="15" hidden="1" customHeight="1" x14ac:dyDescent="0.25"/>
    <row r="477" spans="2:7" ht="15" hidden="1" customHeight="1" x14ac:dyDescent="0.25"/>
    <row r="478" spans="2:7" ht="15" hidden="1" customHeight="1" x14ac:dyDescent="0.25"/>
    <row r="479" spans="2:7" ht="15" hidden="1" customHeight="1" x14ac:dyDescent="0.25"/>
  </sheetData>
  <sheetProtection algorithmName="SHA-512" hashValue="bp82Ee8Zy0hq+J/VrQxeMf+kIGke0tBvqgLreYlzI3mxQyFaLFQfS46yelpObwKTF4h5GUbV2YHxS2cB5iEuzg==" saltValue="vnsT1UbeuGbKSktxPPrSww==" spinCount="100000" sheet="1" objects="1" scenarios="1" selectLockedCells="1"/>
  <mergeCells count="47">
    <mergeCell ref="D467:F467"/>
    <mergeCell ref="D468:F468"/>
    <mergeCell ref="D469:F469"/>
    <mergeCell ref="D464:F464"/>
    <mergeCell ref="C465:F465"/>
    <mergeCell ref="C22:E22"/>
    <mergeCell ref="D458:E458"/>
    <mergeCell ref="D29:F29"/>
    <mergeCell ref="D30:F30"/>
    <mergeCell ref="D31:F31"/>
    <mergeCell ref="C444:E444"/>
    <mergeCell ref="D446:E446"/>
    <mergeCell ref="D447:E447"/>
    <mergeCell ref="C449:E449"/>
    <mergeCell ref="C450:E450"/>
    <mergeCell ref="C451:E451"/>
    <mergeCell ref="C452:E452"/>
    <mergeCell ref="C453:E453"/>
    <mergeCell ref="D454:E454"/>
    <mergeCell ref="D455:E455"/>
    <mergeCell ref="D457:E457"/>
    <mergeCell ref="C17:F17"/>
    <mergeCell ref="D16:E16"/>
    <mergeCell ref="D19:E19"/>
    <mergeCell ref="D20:E20"/>
    <mergeCell ref="C21:E21"/>
    <mergeCell ref="C27:F27"/>
    <mergeCell ref="B2:G2"/>
    <mergeCell ref="C5:D5"/>
    <mergeCell ref="C6:E6"/>
    <mergeCell ref="D8:E8"/>
    <mergeCell ref="D9:E9"/>
    <mergeCell ref="B3:G4"/>
    <mergeCell ref="C11:E11"/>
    <mergeCell ref="C12:E12"/>
    <mergeCell ref="C13:E13"/>
    <mergeCell ref="C14:E14"/>
    <mergeCell ref="C15:E15"/>
    <mergeCell ref="C23:E23"/>
    <mergeCell ref="C24:E24"/>
    <mergeCell ref="C25:E25"/>
    <mergeCell ref="D26:F26"/>
    <mergeCell ref="C459:E459"/>
    <mergeCell ref="C460:E460"/>
    <mergeCell ref="C461:E461"/>
    <mergeCell ref="C462:E462"/>
    <mergeCell ref="C463:E463"/>
  </mergeCells>
  <dataValidations count="1">
    <dataValidation type="list" allowBlank="1" showInputMessage="1" showErrorMessage="1" prompt="Select currency format" sqref="F6 F6:G6 F444:G444" xr:uid="{00000000-0002-0000-0600-000000000000}">
      <formula1>"€,£,£000"</formula1>
    </dataValidation>
  </dataValidations>
  <pageMargins left="0.7" right="0.7" top="0.75" bottom="0.75" header="0.3" footer="0.3"/>
  <pageSetup paperSize="9" scale="6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H479"/>
  <sheetViews>
    <sheetView showGridLines="0" showRowColHeaders="0" workbookViewId="0">
      <selection activeCell="C6" sqref="C6:E6"/>
    </sheetView>
  </sheetViews>
  <sheetFormatPr defaultColWidth="0" defaultRowHeight="0" customHeight="1" zeroHeight="1" x14ac:dyDescent="0.25"/>
  <cols>
    <col min="1" max="1" width="1.85546875" customWidth="1"/>
    <col min="2" max="2" width="18.5703125" customWidth="1"/>
    <col min="3" max="3" width="23.28515625" customWidth="1"/>
    <col min="4" max="4" width="13.5703125" customWidth="1"/>
    <col min="5" max="5" width="20.85546875" customWidth="1"/>
    <col min="6" max="7" width="24.28515625" customWidth="1"/>
    <col min="8" max="8" width="1.85546875" customWidth="1"/>
    <col min="9" max="16384" width="9.140625" hidden="1"/>
  </cols>
  <sheetData>
    <row r="1" spans="2:7" ht="9.75" customHeight="1" thickBot="1" x14ac:dyDescent="0.3"/>
    <row r="2" spans="2:7" ht="24" thickBot="1" x14ac:dyDescent="0.4">
      <c r="B2" s="367" t="s">
        <v>65</v>
      </c>
      <c r="C2" s="368"/>
      <c r="D2" s="368"/>
      <c r="E2" s="368"/>
      <c r="F2" s="368"/>
      <c r="G2" s="369"/>
    </row>
    <row r="3" spans="2:7" ht="15" x14ac:dyDescent="0.25">
      <c r="B3" s="389" t="s">
        <v>241</v>
      </c>
      <c r="C3" s="389"/>
      <c r="D3" s="389"/>
      <c r="E3" s="389"/>
      <c r="F3" s="389"/>
      <c r="G3" s="389"/>
    </row>
    <row r="4" spans="2:7" ht="7.5" customHeight="1" thickBot="1" x14ac:dyDescent="0.4">
      <c r="B4" s="151"/>
      <c r="C4" s="151"/>
      <c r="D4" s="151"/>
      <c r="E4" s="151"/>
      <c r="F4" s="151"/>
      <c r="G4" s="151"/>
    </row>
    <row r="5" spans="2:7" ht="21.75" customHeight="1" x14ac:dyDescent="0.35">
      <c r="B5" s="154" t="s">
        <v>200</v>
      </c>
      <c r="C5" s="371"/>
      <c r="D5" s="371"/>
      <c r="E5" s="155"/>
      <c r="F5" s="156"/>
      <c r="G5" s="157" t="s">
        <v>67</v>
      </c>
    </row>
    <row r="6" spans="2:7" ht="15" x14ac:dyDescent="0.25">
      <c r="B6" s="158" t="s">
        <v>68</v>
      </c>
      <c r="C6" s="374"/>
      <c r="D6" s="375"/>
      <c r="E6" s="376"/>
      <c r="F6" s="228" t="s">
        <v>31</v>
      </c>
      <c r="G6" s="229" t="s">
        <v>31</v>
      </c>
    </row>
    <row r="7" spans="2:7" ht="15.75" x14ac:dyDescent="0.25">
      <c r="B7" s="159" t="s">
        <v>32</v>
      </c>
      <c r="C7" s="90"/>
      <c r="F7" s="160"/>
      <c r="G7" s="93"/>
    </row>
    <row r="8" spans="2:7" ht="15" x14ac:dyDescent="0.25">
      <c r="B8" s="13"/>
      <c r="C8" t="s">
        <v>33</v>
      </c>
      <c r="D8" s="364"/>
      <c r="E8" s="364"/>
      <c r="F8" s="113"/>
      <c r="G8" s="36"/>
    </row>
    <row r="9" spans="2:7" ht="15" x14ac:dyDescent="0.25">
      <c r="B9" s="13"/>
      <c r="C9" t="s">
        <v>35</v>
      </c>
      <c r="D9" s="364"/>
      <c r="E9" s="364"/>
      <c r="F9" s="113"/>
      <c r="G9" s="36"/>
    </row>
    <row r="10" spans="2:7" ht="15" x14ac:dyDescent="0.25">
      <c r="B10" s="13"/>
      <c r="C10" t="s">
        <v>42</v>
      </c>
      <c r="F10" s="106"/>
      <c r="G10" s="17"/>
    </row>
    <row r="11" spans="2:7" ht="15" x14ac:dyDescent="0.25">
      <c r="B11" s="13"/>
      <c r="C11" s="372"/>
      <c r="D11" s="361"/>
      <c r="E11" s="373"/>
      <c r="F11" s="100"/>
      <c r="G11" s="17"/>
    </row>
    <row r="12" spans="2:7" ht="15" x14ac:dyDescent="0.25">
      <c r="B12" s="13"/>
      <c r="C12" s="372"/>
      <c r="D12" s="361"/>
      <c r="E12" s="373"/>
      <c r="F12" s="100"/>
      <c r="G12" s="17"/>
    </row>
    <row r="13" spans="2:7" ht="15" x14ac:dyDescent="0.25">
      <c r="B13" s="13"/>
      <c r="C13" s="372"/>
      <c r="D13" s="361"/>
      <c r="E13" s="373"/>
      <c r="F13" s="100"/>
      <c r="G13" s="17"/>
    </row>
    <row r="14" spans="2:7" ht="15" x14ac:dyDescent="0.25">
      <c r="B14" s="13"/>
      <c r="C14" s="372"/>
      <c r="D14" s="361"/>
      <c r="E14" s="373"/>
      <c r="F14" s="100"/>
      <c r="G14" s="17"/>
    </row>
    <row r="15" spans="2:7" ht="15" x14ac:dyDescent="0.25">
      <c r="B15" s="13"/>
      <c r="C15" s="372"/>
      <c r="D15" s="361"/>
      <c r="E15" s="373"/>
      <c r="F15" s="107"/>
      <c r="G15" s="17"/>
    </row>
    <row r="16" spans="2:7" ht="15" x14ac:dyDescent="0.25">
      <c r="B16" s="13"/>
      <c r="D16" s="362"/>
      <c r="E16" s="362"/>
      <c r="F16" s="150" t="s">
        <v>45</v>
      </c>
      <c r="G16" s="94" t="str">
        <f>IF(SUM(F8,F9,F11,F12,F13,F14,F15)=0,"",SUM(F8,F9,F11,F12,F13,F14,F15))</f>
        <v/>
      </c>
    </row>
    <row r="17" spans="2:7" ht="15" x14ac:dyDescent="0.25">
      <c r="B17" s="158"/>
      <c r="C17" s="380" t="s">
        <v>46</v>
      </c>
      <c r="D17" s="381"/>
      <c r="E17" s="381"/>
      <c r="F17" s="382"/>
      <c r="G17" s="95"/>
    </row>
    <row r="18" spans="2:7" ht="15" x14ac:dyDescent="0.25">
      <c r="B18" s="159" t="s">
        <v>47</v>
      </c>
      <c r="C18" s="92"/>
      <c r="F18" s="106"/>
      <c r="G18" s="93"/>
    </row>
    <row r="19" spans="2:7" ht="15" x14ac:dyDescent="0.25">
      <c r="B19" s="13"/>
      <c r="C19" t="s">
        <v>48</v>
      </c>
      <c r="D19" s="364"/>
      <c r="E19" s="364"/>
      <c r="F19" s="113"/>
      <c r="G19" s="36"/>
    </row>
    <row r="20" spans="2:7" ht="15" x14ac:dyDescent="0.25">
      <c r="B20" s="13"/>
      <c r="C20" t="s">
        <v>42</v>
      </c>
      <c r="D20" s="364"/>
      <c r="E20" s="364"/>
      <c r="F20" s="113"/>
      <c r="G20" s="17"/>
    </row>
    <row r="21" spans="2:7" ht="15" x14ac:dyDescent="0.25">
      <c r="B21" s="13"/>
      <c r="C21" s="372"/>
      <c r="D21" s="361"/>
      <c r="E21" s="373"/>
      <c r="F21" s="100"/>
      <c r="G21" s="17"/>
    </row>
    <row r="22" spans="2:7" ht="15" x14ac:dyDescent="0.25">
      <c r="B22" s="13"/>
      <c r="C22" s="372"/>
      <c r="D22" s="361"/>
      <c r="E22" s="373"/>
      <c r="F22" s="100"/>
      <c r="G22" s="17"/>
    </row>
    <row r="23" spans="2:7" ht="15" x14ac:dyDescent="0.25">
      <c r="B23" s="13"/>
      <c r="C23" s="372"/>
      <c r="D23" s="361"/>
      <c r="E23" s="373"/>
      <c r="F23" s="100"/>
      <c r="G23" s="17"/>
    </row>
    <row r="24" spans="2:7" ht="15" x14ac:dyDescent="0.25">
      <c r="B24" s="13"/>
      <c r="C24" s="372"/>
      <c r="D24" s="361"/>
      <c r="E24" s="373"/>
      <c r="F24" s="100"/>
      <c r="G24" s="17"/>
    </row>
    <row r="25" spans="2:7" ht="15" x14ac:dyDescent="0.25">
      <c r="B25" s="13"/>
      <c r="C25" s="372"/>
      <c r="D25" s="361"/>
      <c r="E25" s="373"/>
      <c r="F25" s="107"/>
      <c r="G25" s="17"/>
    </row>
    <row r="26" spans="2:7" ht="15" x14ac:dyDescent="0.25">
      <c r="B26" s="13"/>
      <c r="D26" s="362" t="s">
        <v>210</v>
      </c>
      <c r="E26" s="362"/>
      <c r="F26" s="363"/>
      <c r="G26" s="94" t="str">
        <f>IF(SUM(F19:F25)=0,"",SUM(F19:F25))</f>
        <v/>
      </c>
    </row>
    <row r="27" spans="2:7" ht="15" x14ac:dyDescent="0.25">
      <c r="B27" s="13"/>
      <c r="C27" s="383" t="s">
        <v>209</v>
      </c>
      <c r="D27" s="362"/>
      <c r="E27" s="362"/>
      <c r="F27" s="363"/>
      <c r="G27" s="95"/>
    </row>
    <row r="28" spans="2:7" ht="15" x14ac:dyDescent="0.25">
      <c r="B28" s="13"/>
      <c r="C28" s="150"/>
      <c r="D28" s="150"/>
      <c r="E28" s="150"/>
      <c r="F28" s="150"/>
      <c r="G28" s="243"/>
    </row>
    <row r="29" spans="2:7" ht="15" x14ac:dyDescent="0.25">
      <c r="B29" s="13"/>
      <c r="D29" s="357" t="s">
        <v>148</v>
      </c>
      <c r="E29" s="357"/>
      <c r="F29" s="358"/>
      <c r="G29" s="97" t="str">
        <f>IF(SUM(G8,G9,F11,F12,F13,F14,F15,)-SUM(G19,F20,F21,F22,F23,F24,F25)=0,"",(SUM(G8,G9,F11,F12,F13,F14,F15)-SUM(G19,F20,F21,F22,F23,F25,)))</f>
        <v/>
      </c>
    </row>
    <row r="30" spans="2:7" ht="15" x14ac:dyDescent="0.25">
      <c r="B30" s="13"/>
      <c r="D30" s="357" t="s">
        <v>63</v>
      </c>
      <c r="E30" s="357"/>
      <c r="F30" s="358"/>
      <c r="G30" s="95"/>
    </row>
    <row r="31" spans="2:7" ht="15.75" thickBot="1" x14ac:dyDescent="0.3">
      <c r="B31" s="15"/>
      <c r="C31" s="39"/>
      <c r="D31" s="359" t="s">
        <v>64</v>
      </c>
      <c r="E31" s="359"/>
      <c r="F31" s="360"/>
      <c r="G31" s="98" t="str">
        <f>IF(SUM(G8,G9,F11,F12,F13,F14,F15)-SUM(G19,F21,F22,F23,F24,F25)+SUM(G17-G27)+G30=0,"",(SUM(G8,G9,F11,F12,F13,F14,F15)-SUM(G19,F21,F22,F23,F24,F25)+SUM(G17-G27)+G30))</f>
        <v/>
      </c>
    </row>
    <row r="32" spans="2:7" ht="15.75" thickBot="1" x14ac:dyDescent="0.3">
      <c r="D32" s="149"/>
      <c r="E32" s="149"/>
      <c r="F32" s="149"/>
    </row>
    <row r="33" spans="2:7" ht="22.5" customHeight="1" thickBot="1" x14ac:dyDescent="0.3">
      <c r="B33" s="154" t="s">
        <v>201</v>
      </c>
      <c r="C33" s="156"/>
      <c r="D33" s="156"/>
      <c r="E33" s="156"/>
      <c r="F33" s="156"/>
      <c r="G33" s="163" t="s">
        <v>67</v>
      </c>
    </row>
    <row r="34" spans="2:7" ht="15.75" hidden="1" thickBot="1" x14ac:dyDescent="0.3">
      <c r="G34" s="104"/>
    </row>
    <row r="35" spans="2:7" ht="15.75" hidden="1" thickBot="1" x14ac:dyDescent="0.3">
      <c r="G35" s="104"/>
    </row>
    <row r="36" spans="2:7" ht="15.75" hidden="1" thickBot="1" x14ac:dyDescent="0.3">
      <c r="G36" s="104"/>
    </row>
    <row r="37" spans="2:7" ht="15.75" hidden="1" thickBot="1" x14ac:dyDescent="0.3">
      <c r="G37" s="104"/>
    </row>
    <row r="38" spans="2:7" ht="15.75" hidden="1" thickBot="1" x14ac:dyDescent="0.3">
      <c r="G38" s="104"/>
    </row>
    <row r="39" spans="2:7" ht="15.75" hidden="1" thickBot="1" x14ac:dyDescent="0.3">
      <c r="G39" s="104"/>
    </row>
    <row r="40" spans="2:7" ht="15.75" hidden="1" thickBot="1" x14ac:dyDescent="0.3">
      <c r="G40" s="104"/>
    </row>
    <row r="41" spans="2:7" ht="15.75" hidden="1" thickBot="1" x14ac:dyDescent="0.3">
      <c r="G41" s="104"/>
    </row>
    <row r="42" spans="2:7" ht="15.75" hidden="1" thickBot="1" x14ac:dyDescent="0.3">
      <c r="G42" s="104"/>
    </row>
    <row r="43" spans="2:7" ht="15.75" hidden="1" thickBot="1" x14ac:dyDescent="0.3">
      <c r="G43" s="104"/>
    </row>
    <row r="44" spans="2:7" ht="15.75" hidden="1" thickBot="1" x14ac:dyDescent="0.3">
      <c r="G44" s="104"/>
    </row>
    <row r="45" spans="2:7" ht="15.75" hidden="1" thickBot="1" x14ac:dyDescent="0.3">
      <c r="G45" s="104"/>
    </row>
    <row r="46" spans="2:7" ht="15.75" hidden="1" thickBot="1" x14ac:dyDescent="0.3">
      <c r="G46" s="104"/>
    </row>
    <row r="47" spans="2:7" ht="15.75" hidden="1" thickBot="1" x14ac:dyDescent="0.3">
      <c r="G47" s="104"/>
    </row>
    <row r="48" spans="2:7" ht="15.75" hidden="1" thickBot="1" x14ac:dyDescent="0.3">
      <c r="G48" s="104"/>
    </row>
    <row r="49" spans="7:7" ht="15.75" hidden="1" thickBot="1" x14ac:dyDescent="0.3">
      <c r="G49" s="104"/>
    </row>
    <row r="50" spans="7:7" ht="15.75" hidden="1" thickBot="1" x14ac:dyDescent="0.3">
      <c r="G50" s="104"/>
    </row>
    <row r="51" spans="7:7" ht="15.75" hidden="1" thickBot="1" x14ac:dyDescent="0.3">
      <c r="G51" s="104"/>
    </row>
    <row r="52" spans="7:7" ht="15.75" hidden="1" thickBot="1" x14ac:dyDescent="0.3">
      <c r="G52" s="104"/>
    </row>
    <row r="53" spans="7:7" ht="15.75" hidden="1" thickBot="1" x14ac:dyDescent="0.3">
      <c r="G53" s="104"/>
    </row>
    <row r="54" spans="7:7" ht="15.75" hidden="1" thickBot="1" x14ac:dyDescent="0.3">
      <c r="G54" s="104"/>
    </row>
    <row r="55" spans="7:7" ht="15.75" hidden="1" thickBot="1" x14ac:dyDescent="0.3">
      <c r="G55" s="104"/>
    </row>
    <row r="56" spans="7:7" ht="15.75" hidden="1" thickBot="1" x14ac:dyDescent="0.3">
      <c r="G56" s="104"/>
    </row>
    <row r="57" spans="7:7" ht="15.75" hidden="1" thickBot="1" x14ac:dyDescent="0.3">
      <c r="G57" s="104"/>
    </row>
    <row r="58" spans="7:7" ht="15.75" hidden="1" thickBot="1" x14ac:dyDescent="0.3">
      <c r="G58" s="104"/>
    </row>
    <row r="59" spans="7:7" ht="15.75" hidden="1" thickBot="1" x14ac:dyDescent="0.3">
      <c r="G59" s="104"/>
    </row>
    <row r="60" spans="7:7" ht="15.75" hidden="1" thickBot="1" x14ac:dyDescent="0.3">
      <c r="G60" s="104"/>
    </row>
    <row r="61" spans="7:7" ht="15.75" hidden="1" thickBot="1" x14ac:dyDescent="0.3">
      <c r="G61" s="104"/>
    </row>
    <row r="62" spans="7:7" ht="15.75" hidden="1" thickBot="1" x14ac:dyDescent="0.3">
      <c r="G62" s="104"/>
    </row>
    <row r="63" spans="7:7" ht="15.75" hidden="1" thickBot="1" x14ac:dyDescent="0.3">
      <c r="G63" s="104"/>
    </row>
    <row r="64" spans="7:7" ht="15.75" hidden="1" thickBot="1" x14ac:dyDescent="0.3">
      <c r="G64" s="104"/>
    </row>
    <row r="65" spans="7:7" ht="15.75" hidden="1" thickBot="1" x14ac:dyDescent="0.3">
      <c r="G65" s="104"/>
    </row>
    <row r="66" spans="7:7" ht="15.75" hidden="1" thickBot="1" x14ac:dyDescent="0.3">
      <c r="G66" s="104"/>
    </row>
    <row r="67" spans="7:7" ht="15.75" hidden="1" thickBot="1" x14ac:dyDescent="0.3">
      <c r="G67" s="104"/>
    </row>
    <row r="68" spans="7:7" ht="15.75" hidden="1" thickBot="1" x14ac:dyDescent="0.3">
      <c r="G68" s="104"/>
    </row>
    <row r="69" spans="7:7" ht="15.75" hidden="1" thickBot="1" x14ac:dyDescent="0.3">
      <c r="G69" s="104"/>
    </row>
    <row r="70" spans="7:7" ht="15.75" hidden="1" thickBot="1" x14ac:dyDescent="0.3">
      <c r="G70" s="104"/>
    </row>
    <row r="71" spans="7:7" ht="15.75" hidden="1" thickBot="1" x14ac:dyDescent="0.3">
      <c r="G71" s="104"/>
    </row>
    <row r="72" spans="7:7" ht="15.75" hidden="1" thickBot="1" x14ac:dyDescent="0.3">
      <c r="G72" s="104"/>
    </row>
    <row r="73" spans="7:7" ht="15.75" hidden="1" thickBot="1" x14ac:dyDescent="0.3">
      <c r="G73" s="104"/>
    </row>
    <row r="74" spans="7:7" ht="15.75" hidden="1" thickBot="1" x14ac:dyDescent="0.3">
      <c r="G74" s="104"/>
    </row>
    <row r="75" spans="7:7" ht="15.75" hidden="1" thickBot="1" x14ac:dyDescent="0.3">
      <c r="G75" s="104"/>
    </row>
    <row r="76" spans="7:7" ht="15.75" hidden="1" thickBot="1" x14ac:dyDescent="0.3">
      <c r="G76" s="104"/>
    </row>
    <row r="77" spans="7:7" ht="15.75" hidden="1" thickBot="1" x14ac:dyDescent="0.3">
      <c r="G77" s="104"/>
    </row>
    <row r="78" spans="7:7" ht="15.75" hidden="1" thickBot="1" x14ac:dyDescent="0.3">
      <c r="G78" s="104"/>
    </row>
    <row r="79" spans="7:7" ht="15.75" hidden="1" thickBot="1" x14ac:dyDescent="0.3">
      <c r="G79" s="104"/>
    </row>
    <row r="80" spans="7:7" ht="15.75" hidden="1" thickBot="1" x14ac:dyDescent="0.3">
      <c r="G80" s="104"/>
    </row>
    <row r="81" spans="7:7" ht="15.75" hidden="1" thickBot="1" x14ac:dyDescent="0.3">
      <c r="G81" s="104"/>
    </row>
    <row r="82" spans="7:7" ht="15.75" hidden="1" thickBot="1" x14ac:dyDescent="0.3">
      <c r="G82" s="104"/>
    </row>
    <row r="83" spans="7:7" ht="15.75" hidden="1" thickBot="1" x14ac:dyDescent="0.3">
      <c r="G83" s="104"/>
    </row>
    <row r="84" spans="7:7" ht="15.75" hidden="1" thickBot="1" x14ac:dyDescent="0.3">
      <c r="G84" s="104"/>
    </row>
    <row r="85" spans="7:7" ht="15.75" hidden="1" thickBot="1" x14ac:dyDescent="0.3">
      <c r="G85" s="104"/>
    </row>
    <row r="86" spans="7:7" ht="15.75" hidden="1" thickBot="1" x14ac:dyDescent="0.3">
      <c r="G86" s="104"/>
    </row>
    <row r="87" spans="7:7" ht="15.75" hidden="1" thickBot="1" x14ac:dyDescent="0.3">
      <c r="G87" s="104"/>
    </row>
    <row r="88" spans="7:7" ht="15.75" hidden="1" thickBot="1" x14ac:dyDescent="0.3">
      <c r="G88" s="104"/>
    </row>
    <row r="89" spans="7:7" ht="15.75" hidden="1" thickBot="1" x14ac:dyDescent="0.3">
      <c r="G89" s="104"/>
    </row>
    <row r="90" spans="7:7" ht="15.75" hidden="1" thickBot="1" x14ac:dyDescent="0.3">
      <c r="G90" s="104"/>
    </row>
    <row r="91" spans="7:7" ht="15.75" hidden="1" thickBot="1" x14ac:dyDescent="0.3">
      <c r="G91" s="104"/>
    </row>
    <row r="92" spans="7:7" ht="15.75" hidden="1" thickBot="1" x14ac:dyDescent="0.3">
      <c r="G92" s="104"/>
    </row>
    <row r="93" spans="7:7" ht="15.75" hidden="1" thickBot="1" x14ac:dyDescent="0.3">
      <c r="G93" s="104"/>
    </row>
    <row r="94" spans="7:7" ht="15.75" hidden="1" thickBot="1" x14ac:dyDescent="0.3">
      <c r="G94" s="104"/>
    </row>
    <row r="95" spans="7:7" ht="15.75" hidden="1" thickBot="1" x14ac:dyDescent="0.3">
      <c r="G95" s="104"/>
    </row>
    <row r="96" spans="7:7" ht="15.75" hidden="1" thickBot="1" x14ac:dyDescent="0.3">
      <c r="G96" s="104"/>
    </row>
    <row r="97" spans="7:7" ht="15.75" hidden="1" thickBot="1" x14ac:dyDescent="0.3">
      <c r="G97" s="104"/>
    </row>
    <row r="98" spans="7:7" ht="15.75" hidden="1" thickBot="1" x14ac:dyDescent="0.3">
      <c r="G98" s="104"/>
    </row>
    <row r="99" spans="7:7" ht="15.75" hidden="1" thickBot="1" x14ac:dyDescent="0.3">
      <c r="G99" s="104"/>
    </row>
    <row r="100" spans="7:7" ht="15.75" hidden="1" thickBot="1" x14ac:dyDescent="0.3">
      <c r="G100" s="104"/>
    </row>
    <row r="101" spans="7:7" ht="15.75" hidden="1" thickBot="1" x14ac:dyDescent="0.3">
      <c r="G101" s="104"/>
    </row>
    <row r="102" spans="7:7" ht="15.75" hidden="1" thickBot="1" x14ac:dyDescent="0.3">
      <c r="G102" s="104"/>
    </row>
    <row r="103" spans="7:7" ht="15.75" hidden="1" thickBot="1" x14ac:dyDescent="0.3">
      <c r="G103" s="104"/>
    </row>
    <row r="104" spans="7:7" ht="15.75" hidden="1" thickBot="1" x14ac:dyDescent="0.3">
      <c r="G104" s="104"/>
    </row>
    <row r="105" spans="7:7" ht="15.75" hidden="1" thickBot="1" x14ac:dyDescent="0.3">
      <c r="G105" s="104"/>
    </row>
    <row r="106" spans="7:7" ht="15.75" hidden="1" thickBot="1" x14ac:dyDescent="0.3">
      <c r="G106" s="104"/>
    </row>
    <row r="107" spans="7:7" ht="15.75" hidden="1" thickBot="1" x14ac:dyDescent="0.3">
      <c r="G107" s="104"/>
    </row>
    <row r="108" spans="7:7" ht="15.75" hidden="1" thickBot="1" x14ac:dyDescent="0.3">
      <c r="G108" s="104"/>
    </row>
    <row r="109" spans="7:7" ht="15.75" hidden="1" thickBot="1" x14ac:dyDescent="0.3">
      <c r="G109" s="104"/>
    </row>
    <row r="110" spans="7:7" ht="15.75" hidden="1" thickBot="1" x14ac:dyDescent="0.3">
      <c r="G110" s="104"/>
    </row>
    <row r="111" spans="7:7" ht="15.75" hidden="1" thickBot="1" x14ac:dyDescent="0.3">
      <c r="G111" s="104"/>
    </row>
    <row r="112" spans="7:7" ht="15.75" hidden="1" thickBot="1" x14ac:dyDescent="0.3">
      <c r="G112" s="104"/>
    </row>
    <row r="113" spans="7:7" ht="15.75" hidden="1" thickBot="1" x14ac:dyDescent="0.3">
      <c r="G113" s="104"/>
    </row>
    <row r="114" spans="7:7" ht="15.75" hidden="1" thickBot="1" x14ac:dyDescent="0.3">
      <c r="G114" s="104"/>
    </row>
    <row r="115" spans="7:7" ht="15.75" hidden="1" thickBot="1" x14ac:dyDescent="0.3">
      <c r="G115" s="104"/>
    </row>
    <row r="116" spans="7:7" ht="15.75" hidden="1" thickBot="1" x14ac:dyDescent="0.3">
      <c r="G116" s="104"/>
    </row>
    <row r="117" spans="7:7" ht="15.75" hidden="1" thickBot="1" x14ac:dyDescent="0.3">
      <c r="G117" s="104"/>
    </row>
    <row r="118" spans="7:7" ht="15.75" hidden="1" thickBot="1" x14ac:dyDescent="0.3">
      <c r="G118" s="104"/>
    </row>
    <row r="119" spans="7:7" ht="15.75" hidden="1" thickBot="1" x14ac:dyDescent="0.3">
      <c r="G119" s="104"/>
    </row>
    <row r="120" spans="7:7" ht="15.75" hidden="1" thickBot="1" x14ac:dyDescent="0.3">
      <c r="G120" s="104"/>
    </row>
    <row r="121" spans="7:7" ht="15.75" hidden="1" thickBot="1" x14ac:dyDescent="0.3">
      <c r="G121" s="104"/>
    </row>
    <row r="122" spans="7:7" ht="15.75" hidden="1" thickBot="1" x14ac:dyDescent="0.3">
      <c r="G122" s="104"/>
    </row>
    <row r="123" spans="7:7" ht="15.75" hidden="1" thickBot="1" x14ac:dyDescent="0.3">
      <c r="G123" s="104"/>
    </row>
    <row r="124" spans="7:7" ht="15.75" hidden="1" thickBot="1" x14ac:dyDescent="0.3">
      <c r="G124" s="104"/>
    </row>
    <row r="125" spans="7:7" ht="15.75" hidden="1" thickBot="1" x14ac:dyDescent="0.3">
      <c r="G125" s="104"/>
    </row>
    <row r="126" spans="7:7" ht="15.75" hidden="1" thickBot="1" x14ac:dyDescent="0.3">
      <c r="G126" s="104"/>
    </row>
    <row r="127" spans="7:7" ht="15.75" hidden="1" thickBot="1" x14ac:dyDescent="0.3">
      <c r="G127" s="104"/>
    </row>
    <row r="128" spans="7:7" ht="15.75" hidden="1" thickBot="1" x14ac:dyDescent="0.3">
      <c r="G128" s="104"/>
    </row>
    <row r="129" spans="7:7" ht="15.75" hidden="1" thickBot="1" x14ac:dyDescent="0.3">
      <c r="G129" s="104"/>
    </row>
    <row r="130" spans="7:7" ht="15.75" hidden="1" thickBot="1" x14ac:dyDescent="0.3">
      <c r="G130" s="104"/>
    </row>
    <row r="131" spans="7:7" ht="15.75" hidden="1" thickBot="1" x14ac:dyDescent="0.3">
      <c r="G131" s="104"/>
    </row>
    <row r="132" spans="7:7" ht="15.75" hidden="1" thickBot="1" x14ac:dyDescent="0.3">
      <c r="G132" s="104"/>
    </row>
    <row r="133" spans="7:7" ht="15.75" hidden="1" thickBot="1" x14ac:dyDescent="0.3">
      <c r="G133" s="104"/>
    </row>
    <row r="134" spans="7:7" ht="15.75" hidden="1" thickBot="1" x14ac:dyDescent="0.3">
      <c r="G134" s="104"/>
    </row>
    <row r="135" spans="7:7" ht="15.75" hidden="1" thickBot="1" x14ac:dyDescent="0.3">
      <c r="G135" s="104"/>
    </row>
    <row r="136" spans="7:7" ht="15.75" hidden="1" thickBot="1" x14ac:dyDescent="0.3">
      <c r="G136" s="104"/>
    </row>
    <row r="137" spans="7:7" ht="15.75" hidden="1" thickBot="1" x14ac:dyDescent="0.3">
      <c r="G137" s="104"/>
    </row>
    <row r="138" spans="7:7" ht="15.75" hidden="1" thickBot="1" x14ac:dyDescent="0.3">
      <c r="G138" s="104"/>
    </row>
    <row r="139" spans="7:7" ht="15.75" hidden="1" thickBot="1" x14ac:dyDescent="0.3">
      <c r="G139" s="104"/>
    </row>
    <row r="140" spans="7:7" ht="15.75" hidden="1" thickBot="1" x14ac:dyDescent="0.3">
      <c r="G140" s="104"/>
    </row>
    <row r="141" spans="7:7" ht="15.75" hidden="1" thickBot="1" x14ac:dyDescent="0.3">
      <c r="G141" s="104"/>
    </row>
    <row r="142" spans="7:7" ht="15.75" hidden="1" thickBot="1" x14ac:dyDescent="0.3">
      <c r="G142" s="104"/>
    </row>
    <row r="143" spans="7:7" ht="15.75" hidden="1" thickBot="1" x14ac:dyDescent="0.3">
      <c r="G143" s="104"/>
    </row>
    <row r="144" spans="7:7" ht="15.75" hidden="1" thickBot="1" x14ac:dyDescent="0.3">
      <c r="G144" s="104"/>
    </row>
    <row r="145" spans="7:7" ht="15.75" hidden="1" thickBot="1" x14ac:dyDescent="0.3">
      <c r="G145" s="104"/>
    </row>
    <row r="146" spans="7:7" ht="15.75" hidden="1" thickBot="1" x14ac:dyDescent="0.3">
      <c r="G146" s="104"/>
    </row>
    <row r="147" spans="7:7" ht="15.75" hidden="1" thickBot="1" x14ac:dyDescent="0.3">
      <c r="G147" s="104"/>
    </row>
    <row r="148" spans="7:7" ht="15.75" hidden="1" thickBot="1" x14ac:dyDescent="0.3">
      <c r="G148" s="104"/>
    </row>
    <row r="149" spans="7:7" ht="15.75" hidden="1" thickBot="1" x14ac:dyDescent="0.3">
      <c r="G149" s="104"/>
    </row>
    <row r="150" spans="7:7" ht="15.75" hidden="1" thickBot="1" x14ac:dyDescent="0.3">
      <c r="G150" s="104"/>
    </row>
    <row r="151" spans="7:7" ht="15.75" hidden="1" thickBot="1" x14ac:dyDescent="0.3">
      <c r="G151" s="104"/>
    </row>
    <row r="152" spans="7:7" ht="15.75" hidden="1" thickBot="1" x14ac:dyDescent="0.3">
      <c r="G152" s="104"/>
    </row>
    <row r="153" spans="7:7" ht="15.75" hidden="1" thickBot="1" x14ac:dyDescent="0.3">
      <c r="G153" s="104"/>
    </row>
    <row r="154" spans="7:7" ht="15.75" hidden="1" thickBot="1" x14ac:dyDescent="0.3">
      <c r="G154" s="104"/>
    </row>
    <row r="155" spans="7:7" ht="15.75" hidden="1" thickBot="1" x14ac:dyDescent="0.3">
      <c r="G155" s="104"/>
    </row>
    <row r="156" spans="7:7" ht="15.75" hidden="1" thickBot="1" x14ac:dyDescent="0.3">
      <c r="G156" s="104"/>
    </row>
    <row r="157" spans="7:7" ht="15.75" hidden="1" thickBot="1" x14ac:dyDescent="0.3">
      <c r="G157" s="104"/>
    </row>
    <row r="158" spans="7:7" ht="15.75" hidden="1" thickBot="1" x14ac:dyDescent="0.3">
      <c r="G158" s="104"/>
    </row>
    <row r="159" spans="7:7" ht="15.75" hidden="1" thickBot="1" x14ac:dyDescent="0.3">
      <c r="G159" s="104"/>
    </row>
    <row r="160" spans="7:7" ht="15.75" hidden="1" thickBot="1" x14ac:dyDescent="0.3">
      <c r="G160" s="104"/>
    </row>
    <row r="161" spans="7:7" ht="15.75" hidden="1" thickBot="1" x14ac:dyDescent="0.3">
      <c r="G161" s="104"/>
    </row>
    <row r="162" spans="7:7" ht="15.75" hidden="1" thickBot="1" x14ac:dyDescent="0.3">
      <c r="G162" s="104"/>
    </row>
    <row r="163" spans="7:7" ht="15.75" hidden="1" thickBot="1" x14ac:dyDescent="0.3">
      <c r="G163" s="104"/>
    </row>
    <row r="164" spans="7:7" ht="15.75" hidden="1" thickBot="1" x14ac:dyDescent="0.3">
      <c r="G164" s="104"/>
    </row>
    <row r="165" spans="7:7" ht="15.75" hidden="1" thickBot="1" x14ac:dyDescent="0.3">
      <c r="G165" s="104"/>
    </row>
    <row r="166" spans="7:7" ht="15.75" hidden="1" thickBot="1" x14ac:dyDescent="0.3">
      <c r="G166" s="104"/>
    </row>
    <row r="167" spans="7:7" ht="15.75" hidden="1" thickBot="1" x14ac:dyDescent="0.3">
      <c r="G167" s="104"/>
    </row>
    <row r="168" spans="7:7" ht="15.75" hidden="1" thickBot="1" x14ac:dyDescent="0.3">
      <c r="G168" s="104"/>
    </row>
    <row r="169" spans="7:7" ht="15.75" hidden="1" thickBot="1" x14ac:dyDescent="0.3">
      <c r="G169" s="104"/>
    </row>
    <row r="170" spans="7:7" ht="15.75" hidden="1" thickBot="1" x14ac:dyDescent="0.3">
      <c r="G170" s="104"/>
    </row>
    <row r="171" spans="7:7" ht="15.75" hidden="1" thickBot="1" x14ac:dyDescent="0.3">
      <c r="G171" s="104"/>
    </row>
    <row r="172" spans="7:7" ht="15.75" hidden="1" thickBot="1" x14ac:dyDescent="0.3">
      <c r="G172" s="104"/>
    </row>
    <row r="173" spans="7:7" ht="15.75" hidden="1" thickBot="1" x14ac:dyDescent="0.3">
      <c r="G173" s="104"/>
    </row>
    <row r="174" spans="7:7" ht="15.75" hidden="1" thickBot="1" x14ac:dyDescent="0.3">
      <c r="G174" s="104"/>
    </row>
    <row r="175" spans="7:7" ht="15.75" hidden="1" thickBot="1" x14ac:dyDescent="0.3">
      <c r="G175" s="104"/>
    </row>
    <row r="176" spans="7:7" ht="15.75" hidden="1" thickBot="1" x14ac:dyDescent="0.3">
      <c r="G176" s="104"/>
    </row>
    <row r="177" spans="7:7" ht="15.75" hidden="1" thickBot="1" x14ac:dyDescent="0.3">
      <c r="G177" s="104"/>
    </row>
    <row r="178" spans="7:7" ht="15.75" hidden="1" thickBot="1" x14ac:dyDescent="0.3">
      <c r="G178" s="104"/>
    </row>
    <row r="179" spans="7:7" ht="15.75" hidden="1" thickBot="1" x14ac:dyDescent="0.3">
      <c r="G179" s="104"/>
    </row>
    <row r="180" spans="7:7" ht="15.75" hidden="1" thickBot="1" x14ac:dyDescent="0.3">
      <c r="G180" s="104"/>
    </row>
    <row r="181" spans="7:7" ht="15.75" hidden="1" thickBot="1" x14ac:dyDescent="0.3">
      <c r="G181" s="104"/>
    </row>
    <row r="182" spans="7:7" ht="15.75" hidden="1" thickBot="1" x14ac:dyDescent="0.3">
      <c r="G182" s="104"/>
    </row>
    <row r="183" spans="7:7" ht="15.75" hidden="1" thickBot="1" x14ac:dyDescent="0.3">
      <c r="G183" s="104"/>
    </row>
    <row r="184" spans="7:7" ht="15.75" hidden="1" thickBot="1" x14ac:dyDescent="0.3">
      <c r="G184" s="104"/>
    </row>
    <row r="185" spans="7:7" ht="15.75" hidden="1" thickBot="1" x14ac:dyDescent="0.3">
      <c r="G185" s="104"/>
    </row>
    <row r="186" spans="7:7" ht="15.75" hidden="1" thickBot="1" x14ac:dyDescent="0.3">
      <c r="G186" s="104"/>
    </row>
    <row r="187" spans="7:7" ht="15.75" hidden="1" thickBot="1" x14ac:dyDescent="0.3">
      <c r="G187" s="104"/>
    </row>
    <row r="188" spans="7:7" ht="15.75" hidden="1" thickBot="1" x14ac:dyDescent="0.3">
      <c r="G188" s="104"/>
    </row>
    <row r="189" spans="7:7" ht="15.75" hidden="1" thickBot="1" x14ac:dyDescent="0.3">
      <c r="G189" s="104"/>
    </row>
    <row r="190" spans="7:7" ht="15.75" hidden="1" thickBot="1" x14ac:dyDescent="0.3">
      <c r="G190" s="104"/>
    </row>
    <row r="191" spans="7:7" ht="15.75" hidden="1" thickBot="1" x14ac:dyDescent="0.3">
      <c r="G191" s="104"/>
    </row>
    <row r="192" spans="7:7" ht="15.75" hidden="1" thickBot="1" x14ac:dyDescent="0.3">
      <c r="G192" s="104"/>
    </row>
    <row r="193" spans="7:7" ht="15.75" hidden="1" thickBot="1" x14ac:dyDescent="0.3">
      <c r="G193" s="104"/>
    </row>
    <row r="194" spans="7:7" ht="15.75" hidden="1" thickBot="1" x14ac:dyDescent="0.3">
      <c r="G194" s="104"/>
    </row>
    <row r="195" spans="7:7" ht="15.75" hidden="1" thickBot="1" x14ac:dyDescent="0.3">
      <c r="G195" s="104"/>
    </row>
    <row r="196" spans="7:7" ht="15.75" hidden="1" thickBot="1" x14ac:dyDescent="0.3">
      <c r="G196" s="104"/>
    </row>
    <row r="197" spans="7:7" ht="15.75" hidden="1" thickBot="1" x14ac:dyDescent="0.3">
      <c r="G197" s="104"/>
    </row>
    <row r="198" spans="7:7" ht="15.75" hidden="1" thickBot="1" x14ac:dyDescent="0.3">
      <c r="G198" s="104"/>
    </row>
    <row r="199" spans="7:7" ht="15.75" hidden="1" thickBot="1" x14ac:dyDescent="0.3">
      <c r="G199" s="104"/>
    </row>
    <row r="200" spans="7:7" ht="15.75" hidden="1" thickBot="1" x14ac:dyDescent="0.3">
      <c r="G200" s="104"/>
    </row>
    <row r="201" spans="7:7" ht="15.75" hidden="1" thickBot="1" x14ac:dyDescent="0.3">
      <c r="G201" s="104"/>
    </row>
    <row r="202" spans="7:7" ht="15.75" hidden="1" thickBot="1" x14ac:dyDescent="0.3">
      <c r="G202" s="104"/>
    </row>
    <row r="203" spans="7:7" ht="15.75" hidden="1" thickBot="1" x14ac:dyDescent="0.3">
      <c r="G203" s="104"/>
    </row>
    <row r="204" spans="7:7" ht="15.75" hidden="1" thickBot="1" x14ac:dyDescent="0.3">
      <c r="G204" s="104"/>
    </row>
    <row r="205" spans="7:7" ht="15.75" hidden="1" thickBot="1" x14ac:dyDescent="0.3">
      <c r="G205" s="104"/>
    </row>
    <row r="206" spans="7:7" ht="15.75" hidden="1" thickBot="1" x14ac:dyDescent="0.3">
      <c r="G206" s="104"/>
    </row>
    <row r="207" spans="7:7" ht="15.75" hidden="1" thickBot="1" x14ac:dyDescent="0.3">
      <c r="G207" s="104"/>
    </row>
    <row r="208" spans="7:7" ht="15.75" hidden="1" thickBot="1" x14ac:dyDescent="0.3">
      <c r="G208" s="104"/>
    </row>
    <row r="209" spans="7:7" ht="15.75" hidden="1" thickBot="1" x14ac:dyDescent="0.3">
      <c r="G209" s="104"/>
    </row>
    <row r="210" spans="7:7" ht="15.75" hidden="1" thickBot="1" x14ac:dyDescent="0.3">
      <c r="G210" s="104"/>
    </row>
    <row r="211" spans="7:7" ht="15.75" hidden="1" thickBot="1" x14ac:dyDescent="0.3">
      <c r="G211" s="104"/>
    </row>
    <row r="212" spans="7:7" ht="15.75" hidden="1" thickBot="1" x14ac:dyDescent="0.3">
      <c r="G212" s="104"/>
    </row>
    <row r="213" spans="7:7" ht="15.75" hidden="1" thickBot="1" x14ac:dyDescent="0.3">
      <c r="G213" s="104"/>
    </row>
    <row r="214" spans="7:7" ht="15.75" hidden="1" thickBot="1" x14ac:dyDescent="0.3">
      <c r="G214" s="104"/>
    </row>
    <row r="215" spans="7:7" ht="15.75" hidden="1" thickBot="1" x14ac:dyDescent="0.3">
      <c r="G215" s="104"/>
    </row>
    <row r="216" spans="7:7" ht="15.75" hidden="1" thickBot="1" x14ac:dyDescent="0.3">
      <c r="G216" s="104"/>
    </row>
    <row r="217" spans="7:7" ht="15.75" hidden="1" thickBot="1" x14ac:dyDescent="0.3">
      <c r="G217" s="104"/>
    </row>
    <row r="218" spans="7:7" ht="15.75" hidden="1" thickBot="1" x14ac:dyDescent="0.3">
      <c r="G218" s="104"/>
    </row>
    <row r="219" spans="7:7" ht="15.75" hidden="1" thickBot="1" x14ac:dyDescent="0.3">
      <c r="G219" s="104"/>
    </row>
    <row r="220" spans="7:7" ht="15.75" hidden="1" thickBot="1" x14ac:dyDescent="0.3">
      <c r="G220" s="104"/>
    </row>
    <row r="221" spans="7:7" ht="15.75" hidden="1" thickBot="1" x14ac:dyDescent="0.3">
      <c r="G221" s="104"/>
    </row>
    <row r="222" spans="7:7" ht="15.75" hidden="1" thickBot="1" x14ac:dyDescent="0.3">
      <c r="G222" s="104"/>
    </row>
    <row r="223" spans="7:7" ht="15.75" hidden="1" thickBot="1" x14ac:dyDescent="0.3">
      <c r="G223" s="104"/>
    </row>
    <row r="224" spans="7:7" ht="15.75" hidden="1" thickBot="1" x14ac:dyDescent="0.3">
      <c r="G224" s="104"/>
    </row>
    <row r="225" spans="7:7" ht="15.75" hidden="1" thickBot="1" x14ac:dyDescent="0.3">
      <c r="G225" s="104"/>
    </row>
    <row r="226" spans="7:7" ht="15.75" hidden="1" thickBot="1" x14ac:dyDescent="0.3">
      <c r="G226" s="104"/>
    </row>
    <row r="227" spans="7:7" ht="15.75" hidden="1" thickBot="1" x14ac:dyDescent="0.3">
      <c r="G227" s="104"/>
    </row>
    <row r="228" spans="7:7" ht="15.75" hidden="1" thickBot="1" x14ac:dyDescent="0.3">
      <c r="G228" s="104"/>
    </row>
    <row r="229" spans="7:7" ht="15.75" hidden="1" thickBot="1" x14ac:dyDescent="0.3">
      <c r="G229" s="104"/>
    </row>
    <row r="230" spans="7:7" ht="15.75" hidden="1" thickBot="1" x14ac:dyDescent="0.3">
      <c r="G230" s="104"/>
    </row>
    <row r="231" spans="7:7" ht="15.75" hidden="1" thickBot="1" x14ac:dyDescent="0.3">
      <c r="G231" s="104"/>
    </row>
    <row r="232" spans="7:7" ht="15.75" hidden="1" thickBot="1" x14ac:dyDescent="0.3">
      <c r="G232" s="104"/>
    </row>
    <row r="233" spans="7:7" ht="15.75" hidden="1" thickBot="1" x14ac:dyDescent="0.3">
      <c r="G233" s="104"/>
    </row>
    <row r="234" spans="7:7" ht="15.75" hidden="1" thickBot="1" x14ac:dyDescent="0.3">
      <c r="G234" s="104"/>
    </row>
    <row r="235" spans="7:7" ht="15.75" hidden="1" thickBot="1" x14ac:dyDescent="0.3">
      <c r="G235" s="104"/>
    </row>
    <row r="236" spans="7:7" ht="15.75" hidden="1" thickBot="1" x14ac:dyDescent="0.3">
      <c r="G236" s="104"/>
    </row>
    <row r="237" spans="7:7" ht="15.75" hidden="1" thickBot="1" x14ac:dyDescent="0.3">
      <c r="G237" s="104"/>
    </row>
    <row r="238" spans="7:7" ht="15.75" hidden="1" thickBot="1" x14ac:dyDescent="0.3">
      <c r="G238" s="104"/>
    </row>
    <row r="239" spans="7:7" ht="15.75" hidden="1" thickBot="1" x14ac:dyDescent="0.3">
      <c r="G239" s="104"/>
    </row>
    <row r="240" spans="7:7" ht="15.75" hidden="1" thickBot="1" x14ac:dyDescent="0.3">
      <c r="G240" s="104"/>
    </row>
    <row r="241" spans="7:7" ht="15.75" hidden="1" thickBot="1" x14ac:dyDescent="0.3">
      <c r="G241" s="104"/>
    </row>
    <row r="242" spans="7:7" ht="15.75" hidden="1" thickBot="1" x14ac:dyDescent="0.3">
      <c r="G242" s="104"/>
    </row>
    <row r="243" spans="7:7" ht="15.75" hidden="1" thickBot="1" x14ac:dyDescent="0.3">
      <c r="G243" s="104"/>
    </row>
    <row r="244" spans="7:7" ht="15.75" hidden="1" thickBot="1" x14ac:dyDescent="0.3">
      <c r="G244" s="104"/>
    </row>
    <row r="245" spans="7:7" ht="15.75" hidden="1" thickBot="1" x14ac:dyDescent="0.3">
      <c r="G245" s="104"/>
    </row>
    <row r="246" spans="7:7" ht="15.75" hidden="1" thickBot="1" x14ac:dyDescent="0.3">
      <c r="G246" s="104"/>
    </row>
    <row r="247" spans="7:7" ht="15.75" hidden="1" thickBot="1" x14ac:dyDescent="0.3">
      <c r="G247" s="104"/>
    </row>
    <row r="248" spans="7:7" ht="15.75" hidden="1" thickBot="1" x14ac:dyDescent="0.3">
      <c r="G248" s="104"/>
    </row>
    <row r="249" spans="7:7" ht="15.75" hidden="1" thickBot="1" x14ac:dyDescent="0.3">
      <c r="G249" s="104"/>
    </row>
    <row r="250" spans="7:7" ht="15.75" hidden="1" thickBot="1" x14ac:dyDescent="0.3">
      <c r="G250" s="104"/>
    </row>
    <row r="251" spans="7:7" ht="15.75" hidden="1" thickBot="1" x14ac:dyDescent="0.3">
      <c r="G251" s="104"/>
    </row>
    <row r="252" spans="7:7" ht="15.75" hidden="1" thickBot="1" x14ac:dyDescent="0.3">
      <c r="G252" s="104"/>
    </row>
    <row r="253" spans="7:7" ht="15.75" hidden="1" thickBot="1" x14ac:dyDescent="0.3">
      <c r="G253" s="104"/>
    </row>
    <row r="254" spans="7:7" ht="15.75" hidden="1" thickBot="1" x14ac:dyDescent="0.3">
      <c r="G254" s="104"/>
    </row>
    <row r="255" spans="7:7" ht="15.75" hidden="1" thickBot="1" x14ac:dyDescent="0.3">
      <c r="G255" s="104"/>
    </row>
    <row r="256" spans="7:7" ht="15.75" hidden="1" thickBot="1" x14ac:dyDescent="0.3">
      <c r="G256" s="104"/>
    </row>
    <row r="257" spans="7:7" ht="15.75" hidden="1" thickBot="1" x14ac:dyDescent="0.3">
      <c r="G257" s="104"/>
    </row>
    <row r="258" spans="7:7" ht="15.75" hidden="1" thickBot="1" x14ac:dyDescent="0.3">
      <c r="G258" s="104"/>
    </row>
    <row r="259" spans="7:7" ht="15.75" hidden="1" thickBot="1" x14ac:dyDescent="0.3">
      <c r="G259" s="104"/>
    </row>
    <row r="260" spans="7:7" ht="15.75" hidden="1" thickBot="1" x14ac:dyDescent="0.3">
      <c r="G260" s="104"/>
    </row>
    <row r="261" spans="7:7" ht="15.75" hidden="1" thickBot="1" x14ac:dyDescent="0.3">
      <c r="G261" s="104"/>
    </row>
    <row r="262" spans="7:7" ht="15.75" hidden="1" thickBot="1" x14ac:dyDescent="0.3">
      <c r="G262" s="104"/>
    </row>
    <row r="263" spans="7:7" ht="15.75" hidden="1" thickBot="1" x14ac:dyDescent="0.3">
      <c r="G263" s="104"/>
    </row>
    <row r="264" spans="7:7" ht="15.75" hidden="1" thickBot="1" x14ac:dyDescent="0.3">
      <c r="G264" s="104"/>
    </row>
    <row r="265" spans="7:7" ht="15.75" hidden="1" thickBot="1" x14ac:dyDescent="0.3">
      <c r="G265" s="104"/>
    </row>
    <row r="266" spans="7:7" ht="15.75" hidden="1" thickBot="1" x14ac:dyDescent="0.3">
      <c r="G266" s="104"/>
    </row>
    <row r="267" spans="7:7" ht="15.75" hidden="1" thickBot="1" x14ac:dyDescent="0.3">
      <c r="G267" s="104"/>
    </row>
    <row r="268" spans="7:7" ht="15.75" hidden="1" thickBot="1" x14ac:dyDescent="0.3">
      <c r="G268" s="104"/>
    </row>
    <row r="269" spans="7:7" ht="15.75" hidden="1" thickBot="1" x14ac:dyDescent="0.3">
      <c r="G269" s="104"/>
    </row>
    <row r="270" spans="7:7" ht="15.75" hidden="1" thickBot="1" x14ac:dyDescent="0.3">
      <c r="G270" s="104"/>
    </row>
    <row r="271" spans="7:7" ht="15.75" hidden="1" thickBot="1" x14ac:dyDescent="0.3">
      <c r="G271" s="104"/>
    </row>
    <row r="272" spans="7:7" ht="15.75" hidden="1" thickBot="1" x14ac:dyDescent="0.3">
      <c r="G272" s="104"/>
    </row>
    <row r="273" spans="7:7" ht="15.75" hidden="1" thickBot="1" x14ac:dyDescent="0.3">
      <c r="G273" s="104"/>
    </row>
    <row r="274" spans="7:7" ht="15.75" hidden="1" thickBot="1" x14ac:dyDescent="0.3">
      <c r="G274" s="104"/>
    </row>
    <row r="275" spans="7:7" ht="15.75" hidden="1" thickBot="1" x14ac:dyDescent="0.3">
      <c r="G275" s="104"/>
    </row>
    <row r="276" spans="7:7" ht="15.75" hidden="1" thickBot="1" x14ac:dyDescent="0.3">
      <c r="G276" s="104"/>
    </row>
    <row r="277" spans="7:7" ht="15.75" hidden="1" thickBot="1" x14ac:dyDescent="0.3">
      <c r="G277" s="104"/>
    </row>
    <row r="278" spans="7:7" ht="15.75" hidden="1" thickBot="1" x14ac:dyDescent="0.3">
      <c r="G278" s="104"/>
    </row>
    <row r="279" spans="7:7" ht="15.75" hidden="1" thickBot="1" x14ac:dyDescent="0.3">
      <c r="G279" s="104"/>
    </row>
    <row r="280" spans="7:7" ht="15.75" hidden="1" thickBot="1" x14ac:dyDescent="0.3">
      <c r="G280" s="104"/>
    </row>
    <row r="281" spans="7:7" ht="15.75" hidden="1" thickBot="1" x14ac:dyDescent="0.3">
      <c r="G281" s="104"/>
    </row>
    <row r="282" spans="7:7" ht="15.75" hidden="1" thickBot="1" x14ac:dyDescent="0.3">
      <c r="G282" s="104"/>
    </row>
    <row r="283" spans="7:7" ht="15.75" hidden="1" thickBot="1" x14ac:dyDescent="0.3">
      <c r="G283" s="104"/>
    </row>
    <row r="284" spans="7:7" ht="15.75" hidden="1" thickBot="1" x14ac:dyDescent="0.3">
      <c r="G284" s="104"/>
    </row>
    <row r="285" spans="7:7" ht="15.75" hidden="1" thickBot="1" x14ac:dyDescent="0.3">
      <c r="G285" s="104"/>
    </row>
    <row r="286" spans="7:7" ht="15.75" hidden="1" thickBot="1" x14ac:dyDescent="0.3">
      <c r="G286" s="104"/>
    </row>
    <row r="287" spans="7:7" ht="15.75" hidden="1" thickBot="1" x14ac:dyDescent="0.3">
      <c r="G287" s="104"/>
    </row>
    <row r="288" spans="7:7" ht="15.75" hidden="1" thickBot="1" x14ac:dyDescent="0.3">
      <c r="G288" s="104"/>
    </row>
    <row r="289" spans="7:7" ht="15.75" hidden="1" thickBot="1" x14ac:dyDescent="0.3">
      <c r="G289" s="104"/>
    </row>
    <row r="290" spans="7:7" ht="15.75" hidden="1" thickBot="1" x14ac:dyDescent="0.3">
      <c r="G290" s="104"/>
    </row>
    <row r="291" spans="7:7" ht="15.75" hidden="1" thickBot="1" x14ac:dyDescent="0.3">
      <c r="G291" s="104"/>
    </row>
    <row r="292" spans="7:7" ht="15.75" hidden="1" thickBot="1" x14ac:dyDescent="0.3">
      <c r="G292" s="104"/>
    </row>
    <row r="293" spans="7:7" ht="15.75" hidden="1" thickBot="1" x14ac:dyDescent="0.3">
      <c r="G293" s="104"/>
    </row>
    <row r="294" spans="7:7" ht="15.75" hidden="1" thickBot="1" x14ac:dyDescent="0.3">
      <c r="G294" s="104"/>
    </row>
    <row r="295" spans="7:7" ht="15.75" hidden="1" thickBot="1" x14ac:dyDescent="0.3">
      <c r="G295" s="104"/>
    </row>
    <row r="296" spans="7:7" ht="15.75" hidden="1" thickBot="1" x14ac:dyDescent="0.3">
      <c r="G296" s="104"/>
    </row>
    <row r="297" spans="7:7" ht="15.75" hidden="1" thickBot="1" x14ac:dyDescent="0.3">
      <c r="G297" s="104"/>
    </row>
    <row r="298" spans="7:7" ht="15.75" hidden="1" thickBot="1" x14ac:dyDescent="0.3">
      <c r="G298" s="104"/>
    </row>
    <row r="299" spans="7:7" ht="15.75" hidden="1" thickBot="1" x14ac:dyDescent="0.3">
      <c r="G299" s="104"/>
    </row>
    <row r="300" spans="7:7" ht="15.75" hidden="1" thickBot="1" x14ac:dyDescent="0.3">
      <c r="G300" s="104"/>
    </row>
    <row r="301" spans="7:7" ht="15.75" hidden="1" thickBot="1" x14ac:dyDescent="0.3">
      <c r="G301" s="104"/>
    </row>
    <row r="302" spans="7:7" ht="15.75" hidden="1" thickBot="1" x14ac:dyDescent="0.3">
      <c r="G302" s="104"/>
    </row>
    <row r="303" spans="7:7" ht="15.75" hidden="1" thickBot="1" x14ac:dyDescent="0.3">
      <c r="G303" s="104"/>
    </row>
    <row r="304" spans="7:7" ht="15.75" hidden="1" thickBot="1" x14ac:dyDescent="0.3">
      <c r="G304" s="104"/>
    </row>
    <row r="305" spans="7:7" ht="15.75" hidden="1" thickBot="1" x14ac:dyDescent="0.3">
      <c r="G305" s="104"/>
    </row>
    <row r="306" spans="7:7" ht="15.75" hidden="1" thickBot="1" x14ac:dyDescent="0.3">
      <c r="G306" s="104"/>
    </row>
    <row r="307" spans="7:7" ht="15.75" hidden="1" thickBot="1" x14ac:dyDescent="0.3">
      <c r="G307" s="104"/>
    </row>
    <row r="308" spans="7:7" ht="15.75" hidden="1" thickBot="1" x14ac:dyDescent="0.3">
      <c r="G308" s="104"/>
    </row>
    <row r="309" spans="7:7" ht="15.75" hidden="1" thickBot="1" x14ac:dyDescent="0.3">
      <c r="G309" s="104"/>
    </row>
    <row r="310" spans="7:7" ht="15.75" hidden="1" thickBot="1" x14ac:dyDescent="0.3">
      <c r="G310" s="104"/>
    </row>
    <row r="311" spans="7:7" ht="15.75" hidden="1" thickBot="1" x14ac:dyDescent="0.3">
      <c r="G311" s="104"/>
    </row>
    <row r="312" spans="7:7" ht="15.75" hidden="1" thickBot="1" x14ac:dyDescent="0.3">
      <c r="G312" s="104"/>
    </row>
    <row r="313" spans="7:7" ht="15.75" hidden="1" thickBot="1" x14ac:dyDescent="0.3">
      <c r="G313" s="104"/>
    </row>
    <row r="314" spans="7:7" ht="15.75" hidden="1" thickBot="1" x14ac:dyDescent="0.3">
      <c r="G314" s="104"/>
    </row>
    <row r="315" spans="7:7" ht="15.75" hidden="1" thickBot="1" x14ac:dyDescent="0.3">
      <c r="G315" s="104"/>
    </row>
    <row r="316" spans="7:7" ht="15.75" hidden="1" thickBot="1" x14ac:dyDescent="0.3">
      <c r="G316" s="104"/>
    </row>
    <row r="317" spans="7:7" ht="15.75" hidden="1" thickBot="1" x14ac:dyDescent="0.3">
      <c r="G317" s="104"/>
    </row>
    <row r="318" spans="7:7" ht="15.75" hidden="1" thickBot="1" x14ac:dyDescent="0.3">
      <c r="G318" s="104"/>
    </row>
    <row r="319" spans="7:7" ht="15.75" hidden="1" thickBot="1" x14ac:dyDescent="0.3">
      <c r="G319" s="104"/>
    </row>
    <row r="320" spans="7:7" ht="15.75" hidden="1" thickBot="1" x14ac:dyDescent="0.3">
      <c r="G320" s="104"/>
    </row>
    <row r="321" spans="7:7" ht="15.75" hidden="1" thickBot="1" x14ac:dyDescent="0.3">
      <c r="G321" s="104"/>
    </row>
    <row r="322" spans="7:7" ht="15.75" hidden="1" thickBot="1" x14ac:dyDescent="0.3">
      <c r="G322" s="104"/>
    </row>
    <row r="323" spans="7:7" ht="15.75" hidden="1" thickBot="1" x14ac:dyDescent="0.3">
      <c r="G323" s="104"/>
    </row>
    <row r="324" spans="7:7" ht="15.75" hidden="1" thickBot="1" x14ac:dyDescent="0.3">
      <c r="G324" s="104"/>
    </row>
    <row r="325" spans="7:7" ht="15.75" hidden="1" thickBot="1" x14ac:dyDescent="0.3">
      <c r="G325" s="104"/>
    </row>
    <row r="326" spans="7:7" ht="15.75" hidden="1" thickBot="1" x14ac:dyDescent="0.3">
      <c r="G326" s="104"/>
    </row>
    <row r="327" spans="7:7" ht="15.75" hidden="1" thickBot="1" x14ac:dyDescent="0.3">
      <c r="G327" s="104"/>
    </row>
    <row r="328" spans="7:7" ht="15.75" hidden="1" thickBot="1" x14ac:dyDescent="0.3">
      <c r="G328" s="104"/>
    </row>
    <row r="329" spans="7:7" ht="15.75" hidden="1" thickBot="1" x14ac:dyDescent="0.3">
      <c r="G329" s="104"/>
    </row>
    <row r="330" spans="7:7" ht="15.75" hidden="1" thickBot="1" x14ac:dyDescent="0.3">
      <c r="G330" s="104"/>
    </row>
    <row r="331" spans="7:7" ht="15.75" hidden="1" thickBot="1" x14ac:dyDescent="0.3">
      <c r="G331" s="104"/>
    </row>
    <row r="332" spans="7:7" ht="15.75" hidden="1" thickBot="1" x14ac:dyDescent="0.3">
      <c r="G332" s="104"/>
    </row>
    <row r="333" spans="7:7" ht="15.75" hidden="1" thickBot="1" x14ac:dyDescent="0.3">
      <c r="G333" s="104"/>
    </row>
    <row r="334" spans="7:7" ht="15.75" hidden="1" thickBot="1" x14ac:dyDescent="0.3">
      <c r="G334" s="104"/>
    </row>
    <row r="335" spans="7:7" ht="15.75" hidden="1" thickBot="1" x14ac:dyDescent="0.3">
      <c r="G335" s="104"/>
    </row>
    <row r="336" spans="7:7" ht="15.75" hidden="1" thickBot="1" x14ac:dyDescent="0.3">
      <c r="G336" s="104"/>
    </row>
    <row r="337" spans="7:7" ht="15.75" hidden="1" thickBot="1" x14ac:dyDescent="0.3">
      <c r="G337" s="104"/>
    </row>
    <row r="338" spans="7:7" ht="15.75" hidden="1" thickBot="1" x14ac:dyDescent="0.3">
      <c r="G338" s="104"/>
    </row>
    <row r="339" spans="7:7" ht="15.75" hidden="1" thickBot="1" x14ac:dyDescent="0.3">
      <c r="G339" s="104"/>
    </row>
    <row r="340" spans="7:7" ht="15.75" hidden="1" thickBot="1" x14ac:dyDescent="0.3">
      <c r="G340" s="104"/>
    </row>
    <row r="341" spans="7:7" ht="15.75" hidden="1" thickBot="1" x14ac:dyDescent="0.3">
      <c r="G341" s="104"/>
    </row>
    <row r="342" spans="7:7" ht="15.75" hidden="1" thickBot="1" x14ac:dyDescent="0.3">
      <c r="G342" s="104"/>
    </row>
    <row r="343" spans="7:7" ht="15.75" hidden="1" thickBot="1" x14ac:dyDescent="0.3">
      <c r="G343" s="104"/>
    </row>
    <row r="344" spans="7:7" ht="15.75" hidden="1" thickBot="1" x14ac:dyDescent="0.3">
      <c r="G344" s="104"/>
    </row>
    <row r="345" spans="7:7" ht="15.75" hidden="1" thickBot="1" x14ac:dyDescent="0.3">
      <c r="G345" s="104"/>
    </row>
    <row r="346" spans="7:7" ht="15.75" hidden="1" thickBot="1" x14ac:dyDescent="0.3">
      <c r="G346" s="104"/>
    </row>
    <row r="347" spans="7:7" ht="15.75" hidden="1" thickBot="1" x14ac:dyDescent="0.3">
      <c r="G347" s="104"/>
    </row>
    <row r="348" spans="7:7" ht="15.75" hidden="1" thickBot="1" x14ac:dyDescent="0.3">
      <c r="G348" s="104"/>
    </row>
    <row r="349" spans="7:7" ht="15.75" hidden="1" thickBot="1" x14ac:dyDescent="0.3">
      <c r="G349" s="104"/>
    </row>
    <row r="350" spans="7:7" ht="15.75" hidden="1" thickBot="1" x14ac:dyDescent="0.3">
      <c r="G350" s="104"/>
    </row>
    <row r="351" spans="7:7" ht="15.75" hidden="1" thickBot="1" x14ac:dyDescent="0.3">
      <c r="G351" s="104"/>
    </row>
    <row r="352" spans="7:7" ht="15.75" hidden="1" thickBot="1" x14ac:dyDescent="0.3">
      <c r="G352" s="104"/>
    </row>
    <row r="353" spans="7:7" ht="15.75" hidden="1" thickBot="1" x14ac:dyDescent="0.3">
      <c r="G353" s="104"/>
    </row>
    <row r="354" spans="7:7" ht="15.75" hidden="1" thickBot="1" x14ac:dyDescent="0.3">
      <c r="G354" s="104"/>
    </row>
    <row r="355" spans="7:7" ht="15.75" hidden="1" thickBot="1" x14ac:dyDescent="0.3">
      <c r="G355" s="104"/>
    </row>
    <row r="356" spans="7:7" ht="15.75" hidden="1" thickBot="1" x14ac:dyDescent="0.3">
      <c r="G356" s="104"/>
    </row>
    <row r="357" spans="7:7" ht="15.75" hidden="1" thickBot="1" x14ac:dyDescent="0.3">
      <c r="G357" s="104"/>
    </row>
    <row r="358" spans="7:7" ht="15.75" hidden="1" thickBot="1" x14ac:dyDescent="0.3">
      <c r="G358" s="104"/>
    </row>
    <row r="359" spans="7:7" ht="15.75" hidden="1" thickBot="1" x14ac:dyDescent="0.3">
      <c r="G359" s="104"/>
    </row>
    <row r="360" spans="7:7" ht="15.75" hidden="1" thickBot="1" x14ac:dyDescent="0.3">
      <c r="G360" s="104"/>
    </row>
    <row r="361" spans="7:7" ht="15.75" hidden="1" thickBot="1" x14ac:dyDescent="0.3">
      <c r="G361" s="104"/>
    </row>
    <row r="362" spans="7:7" ht="15.75" hidden="1" thickBot="1" x14ac:dyDescent="0.3">
      <c r="G362" s="104"/>
    </row>
    <row r="363" spans="7:7" ht="15.75" hidden="1" thickBot="1" x14ac:dyDescent="0.3">
      <c r="G363" s="104"/>
    </row>
    <row r="364" spans="7:7" ht="15.75" hidden="1" thickBot="1" x14ac:dyDescent="0.3">
      <c r="G364" s="104"/>
    </row>
    <row r="365" spans="7:7" ht="15.75" hidden="1" thickBot="1" x14ac:dyDescent="0.3">
      <c r="G365" s="104"/>
    </row>
    <row r="366" spans="7:7" ht="15.75" hidden="1" thickBot="1" x14ac:dyDescent="0.3">
      <c r="G366" s="104"/>
    </row>
    <row r="367" spans="7:7" ht="15.75" hidden="1" thickBot="1" x14ac:dyDescent="0.3">
      <c r="G367" s="104"/>
    </row>
    <row r="368" spans="7:7" ht="15.75" hidden="1" thickBot="1" x14ac:dyDescent="0.3">
      <c r="G368" s="104"/>
    </row>
    <row r="369" spans="7:7" ht="15.75" hidden="1" thickBot="1" x14ac:dyDescent="0.3">
      <c r="G369" s="104"/>
    </row>
    <row r="370" spans="7:7" ht="15.75" hidden="1" thickBot="1" x14ac:dyDescent="0.3">
      <c r="G370" s="104"/>
    </row>
    <row r="371" spans="7:7" ht="15.75" hidden="1" thickBot="1" x14ac:dyDescent="0.3">
      <c r="G371" s="104"/>
    </row>
    <row r="372" spans="7:7" ht="15.75" hidden="1" thickBot="1" x14ac:dyDescent="0.3">
      <c r="G372" s="104"/>
    </row>
    <row r="373" spans="7:7" ht="15.75" hidden="1" thickBot="1" x14ac:dyDescent="0.3">
      <c r="G373" s="104"/>
    </row>
    <row r="374" spans="7:7" ht="15.75" hidden="1" thickBot="1" x14ac:dyDescent="0.3">
      <c r="G374" s="104"/>
    </row>
    <row r="375" spans="7:7" ht="15.75" hidden="1" thickBot="1" x14ac:dyDescent="0.3">
      <c r="G375" s="104"/>
    </row>
    <row r="376" spans="7:7" ht="15.75" hidden="1" thickBot="1" x14ac:dyDescent="0.3">
      <c r="G376" s="104"/>
    </row>
    <row r="377" spans="7:7" ht="15.75" hidden="1" thickBot="1" x14ac:dyDescent="0.3">
      <c r="G377" s="104"/>
    </row>
    <row r="378" spans="7:7" ht="15.75" hidden="1" thickBot="1" x14ac:dyDescent="0.3">
      <c r="G378" s="104"/>
    </row>
    <row r="379" spans="7:7" ht="15.75" hidden="1" thickBot="1" x14ac:dyDescent="0.3">
      <c r="G379" s="104"/>
    </row>
    <row r="380" spans="7:7" ht="15.75" hidden="1" thickBot="1" x14ac:dyDescent="0.3">
      <c r="G380" s="104"/>
    </row>
    <row r="381" spans="7:7" ht="15.75" hidden="1" thickBot="1" x14ac:dyDescent="0.3">
      <c r="G381" s="104"/>
    </row>
    <row r="382" spans="7:7" ht="15.75" hidden="1" thickBot="1" x14ac:dyDescent="0.3">
      <c r="G382" s="104"/>
    </row>
    <row r="383" spans="7:7" ht="15.75" hidden="1" thickBot="1" x14ac:dyDescent="0.3">
      <c r="G383" s="104"/>
    </row>
    <row r="384" spans="7:7" ht="15.75" hidden="1" thickBot="1" x14ac:dyDescent="0.3">
      <c r="G384" s="104"/>
    </row>
    <row r="385" spans="7:7" ht="15.75" hidden="1" thickBot="1" x14ac:dyDescent="0.3">
      <c r="G385" s="104"/>
    </row>
    <row r="386" spans="7:7" ht="15.75" hidden="1" thickBot="1" x14ac:dyDescent="0.3">
      <c r="G386" s="104"/>
    </row>
    <row r="387" spans="7:7" ht="15.75" hidden="1" thickBot="1" x14ac:dyDescent="0.3">
      <c r="G387" s="104"/>
    </row>
    <row r="388" spans="7:7" ht="15.75" hidden="1" thickBot="1" x14ac:dyDescent="0.3">
      <c r="G388" s="104"/>
    </row>
    <row r="389" spans="7:7" ht="15.75" hidden="1" thickBot="1" x14ac:dyDescent="0.3">
      <c r="G389" s="104"/>
    </row>
    <row r="390" spans="7:7" ht="15.75" hidden="1" thickBot="1" x14ac:dyDescent="0.3">
      <c r="G390" s="104"/>
    </row>
    <row r="391" spans="7:7" ht="15.75" hidden="1" thickBot="1" x14ac:dyDescent="0.3">
      <c r="G391" s="104"/>
    </row>
    <row r="392" spans="7:7" ht="15.75" hidden="1" thickBot="1" x14ac:dyDescent="0.3">
      <c r="G392" s="104"/>
    </row>
    <row r="393" spans="7:7" ht="15.75" hidden="1" thickBot="1" x14ac:dyDescent="0.3">
      <c r="G393" s="104"/>
    </row>
    <row r="394" spans="7:7" ht="15.75" hidden="1" thickBot="1" x14ac:dyDescent="0.3">
      <c r="G394" s="104"/>
    </row>
    <row r="395" spans="7:7" ht="15.75" hidden="1" thickBot="1" x14ac:dyDescent="0.3">
      <c r="G395" s="104"/>
    </row>
    <row r="396" spans="7:7" ht="15.75" hidden="1" thickBot="1" x14ac:dyDescent="0.3">
      <c r="G396" s="104"/>
    </row>
    <row r="397" spans="7:7" ht="15.75" hidden="1" thickBot="1" x14ac:dyDescent="0.3">
      <c r="G397" s="104"/>
    </row>
    <row r="398" spans="7:7" ht="15.75" hidden="1" thickBot="1" x14ac:dyDescent="0.3">
      <c r="G398" s="104"/>
    </row>
    <row r="399" spans="7:7" ht="15.75" hidden="1" thickBot="1" x14ac:dyDescent="0.3">
      <c r="G399" s="104"/>
    </row>
    <row r="400" spans="7:7" ht="15.75" hidden="1" thickBot="1" x14ac:dyDescent="0.3">
      <c r="G400" s="104"/>
    </row>
    <row r="401" spans="7:7" ht="15.75" hidden="1" thickBot="1" x14ac:dyDescent="0.3">
      <c r="G401" s="104"/>
    </row>
    <row r="402" spans="7:7" ht="15.75" hidden="1" thickBot="1" x14ac:dyDescent="0.3">
      <c r="G402" s="104"/>
    </row>
    <row r="403" spans="7:7" ht="15.75" hidden="1" thickBot="1" x14ac:dyDescent="0.3">
      <c r="G403" s="104"/>
    </row>
    <row r="404" spans="7:7" ht="15.75" hidden="1" thickBot="1" x14ac:dyDescent="0.3">
      <c r="G404" s="104"/>
    </row>
    <row r="405" spans="7:7" ht="15.75" hidden="1" thickBot="1" x14ac:dyDescent="0.3">
      <c r="G405" s="104"/>
    </row>
    <row r="406" spans="7:7" ht="15.75" hidden="1" thickBot="1" x14ac:dyDescent="0.3">
      <c r="G406" s="104"/>
    </row>
    <row r="407" spans="7:7" ht="15.75" hidden="1" thickBot="1" x14ac:dyDescent="0.3">
      <c r="G407" s="104"/>
    </row>
    <row r="408" spans="7:7" ht="15.75" hidden="1" thickBot="1" x14ac:dyDescent="0.3">
      <c r="G408" s="104"/>
    </row>
    <row r="409" spans="7:7" ht="15.75" hidden="1" thickBot="1" x14ac:dyDescent="0.3">
      <c r="G409" s="104"/>
    </row>
    <row r="410" spans="7:7" ht="15.75" hidden="1" thickBot="1" x14ac:dyDescent="0.3">
      <c r="G410" s="104"/>
    </row>
    <row r="411" spans="7:7" ht="15.75" hidden="1" thickBot="1" x14ac:dyDescent="0.3">
      <c r="G411" s="104"/>
    </row>
    <row r="412" spans="7:7" ht="15.75" hidden="1" thickBot="1" x14ac:dyDescent="0.3">
      <c r="G412" s="104"/>
    </row>
    <row r="413" spans="7:7" ht="15.75" hidden="1" thickBot="1" x14ac:dyDescent="0.3">
      <c r="G413" s="104"/>
    </row>
    <row r="414" spans="7:7" ht="15.75" hidden="1" thickBot="1" x14ac:dyDescent="0.3">
      <c r="G414" s="104"/>
    </row>
    <row r="415" spans="7:7" ht="15.75" hidden="1" thickBot="1" x14ac:dyDescent="0.3">
      <c r="G415" s="104"/>
    </row>
    <row r="416" spans="7:7" ht="15.75" hidden="1" thickBot="1" x14ac:dyDescent="0.3">
      <c r="G416" s="104"/>
    </row>
    <row r="417" spans="7:7" ht="15.75" hidden="1" thickBot="1" x14ac:dyDescent="0.3">
      <c r="G417" s="104"/>
    </row>
    <row r="418" spans="7:7" ht="15.75" hidden="1" thickBot="1" x14ac:dyDescent="0.3">
      <c r="G418" s="104"/>
    </row>
    <row r="419" spans="7:7" ht="15.75" hidden="1" thickBot="1" x14ac:dyDescent="0.3">
      <c r="G419" s="104"/>
    </row>
    <row r="420" spans="7:7" ht="15.75" hidden="1" thickBot="1" x14ac:dyDescent="0.3">
      <c r="G420" s="104"/>
    </row>
    <row r="421" spans="7:7" ht="15.75" hidden="1" thickBot="1" x14ac:dyDescent="0.3">
      <c r="G421" s="104"/>
    </row>
    <row r="422" spans="7:7" ht="15.75" hidden="1" thickBot="1" x14ac:dyDescent="0.3">
      <c r="G422" s="104"/>
    </row>
    <row r="423" spans="7:7" ht="15.75" hidden="1" thickBot="1" x14ac:dyDescent="0.3">
      <c r="G423" s="104"/>
    </row>
    <row r="424" spans="7:7" ht="15.75" hidden="1" thickBot="1" x14ac:dyDescent="0.3">
      <c r="G424" s="104"/>
    </row>
    <row r="425" spans="7:7" ht="15.75" hidden="1" thickBot="1" x14ac:dyDescent="0.3">
      <c r="G425" s="104"/>
    </row>
    <row r="426" spans="7:7" ht="15.75" hidden="1" thickBot="1" x14ac:dyDescent="0.3">
      <c r="G426" s="104"/>
    </row>
    <row r="427" spans="7:7" ht="15.75" hidden="1" thickBot="1" x14ac:dyDescent="0.3">
      <c r="G427" s="104"/>
    </row>
    <row r="428" spans="7:7" ht="15.75" hidden="1" thickBot="1" x14ac:dyDescent="0.3">
      <c r="G428" s="104"/>
    </row>
    <row r="429" spans="7:7" ht="15.75" hidden="1" thickBot="1" x14ac:dyDescent="0.3">
      <c r="G429" s="104"/>
    </row>
    <row r="430" spans="7:7" ht="15.75" hidden="1" thickBot="1" x14ac:dyDescent="0.3">
      <c r="G430" s="104"/>
    </row>
    <row r="431" spans="7:7" ht="15.75" hidden="1" thickBot="1" x14ac:dyDescent="0.3">
      <c r="G431" s="104"/>
    </row>
    <row r="432" spans="7:7" ht="15.75" hidden="1" thickBot="1" x14ac:dyDescent="0.3">
      <c r="G432" s="104"/>
    </row>
    <row r="433" spans="2:7" ht="15.75" hidden="1" thickBot="1" x14ac:dyDescent="0.3">
      <c r="G433" s="104"/>
    </row>
    <row r="434" spans="2:7" ht="15.75" hidden="1" thickBot="1" x14ac:dyDescent="0.3">
      <c r="G434" s="104"/>
    </row>
    <row r="435" spans="2:7" ht="15.75" hidden="1" thickBot="1" x14ac:dyDescent="0.3">
      <c r="G435" s="104"/>
    </row>
    <row r="436" spans="2:7" ht="15.75" hidden="1" thickBot="1" x14ac:dyDescent="0.3">
      <c r="G436" s="104"/>
    </row>
    <row r="437" spans="2:7" ht="15.75" hidden="1" thickBot="1" x14ac:dyDescent="0.3">
      <c r="G437" s="104"/>
    </row>
    <row r="438" spans="2:7" ht="15.75" hidden="1" thickBot="1" x14ac:dyDescent="0.3">
      <c r="G438" s="104"/>
    </row>
    <row r="439" spans="2:7" ht="15.75" hidden="1" thickBot="1" x14ac:dyDescent="0.3">
      <c r="G439" s="104"/>
    </row>
    <row r="440" spans="2:7" ht="15.75" hidden="1" thickBot="1" x14ac:dyDescent="0.3">
      <c r="G440" s="104"/>
    </row>
    <row r="441" spans="2:7" ht="15.75" hidden="1" thickBot="1" x14ac:dyDescent="0.3">
      <c r="G441" s="104"/>
    </row>
    <row r="442" spans="2:7" ht="15.75" hidden="1" thickBot="1" x14ac:dyDescent="0.3">
      <c r="G442" s="104"/>
    </row>
    <row r="443" spans="2:7" ht="15.75" hidden="1" thickBot="1" x14ac:dyDescent="0.3">
      <c r="G443" s="104"/>
    </row>
    <row r="444" spans="2:7" ht="15" customHeight="1" x14ac:dyDescent="0.25">
      <c r="B444" s="164" t="s">
        <v>68</v>
      </c>
      <c r="C444" s="384"/>
      <c r="D444" s="385"/>
      <c r="E444" s="386"/>
      <c r="F444" s="226" t="s">
        <v>31</v>
      </c>
      <c r="G444" s="227" t="s">
        <v>31</v>
      </c>
    </row>
    <row r="445" spans="2:7" ht="15" customHeight="1" x14ac:dyDescent="0.25">
      <c r="B445" s="159" t="s">
        <v>32</v>
      </c>
      <c r="C445" s="90"/>
      <c r="F445" s="105"/>
      <c r="G445" s="93"/>
    </row>
    <row r="446" spans="2:7" ht="15" customHeight="1" x14ac:dyDescent="0.25">
      <c r="B446" s="13"/>
      <c r="C446" t="s">
        <v>33</v>
      </c>
      <c r="D446" s="364"/>
      <c r="E446" s="364"/>
      <c r="F446" s="113"/>
      <c r="G446" s="36"/>
    </row>
    <row r="447" spans="2:7" ht="15" customHeight="1" x14ac:dyDescent="0.25">
      <c r="B447" s="13"/>
      <c r="C447" t="s">
        <v>35</v>
      </c>
      <c r="D447" s="364"/>
      <c r="E447" s="364"/>
      <c r="F447" s="113"/>
      <c r="G447" s="36"/>
    </row>
    <row r="448" spans="2:7" ht="15" customHeight="1" x14ac:dyDescent="0.25">
      <c r="B448" s="13"/>
      <c r="C448" t="s">
        <v>42</v>
      </c>
      <c r="F448" s="106"/>
      <c r="G448" s="17"/>
    </row>
    <row r="449" spans="2:7" ht="15" customHeight="1" x14ac:dyDescent="0.25">
      <c r="B449" s="13"/>
      <c r="C449" s="372"/>
      <c r="D449" s="361"/>
      <c r="E449" s="373"/>
      <c r="F449" s="100"/>
      <c r="G449" s="17"/>
    </row>
    <row r="450" spans="2:7" ht="15" customHeight="1" x14ac:dyDescent="0.25">
      <c r="B450" s="13"/>
      <c r="C450" s="372"/>
      <c r="D450" s="361"/>
      <c r="E450" s="373"/>
      <c r="F450" s="100"/>
      <c r="G450" s="17"/>
    </row>
    <row r="451" spans="2:7" ht="15" customHeight="1" x14ac:dyDescent="0.25">
      <c r="B451" s="13"/>
      <c r="C451" s="372"/>
      <c r="D451" s="361"/>
      <c r="E451" s="373"/>
      <c r="F451" s="100"/>
      <c r="G451" s="17"/>
    </row>
    <row r="452" spans="2:7" ht="15" customHeight="1" x14ac:dyDescent="0.25">
      <c r="B452" s="13"/>
      <c r="C452" s="372"/>
      <c r="D452" s="361"/>
      <c r="E452" s="373"/>
      <c r="F452" s="100"/>
      <c r="G452" s="17"/>
    </row>
    <row r="453" spans="2:7" ht="15" customHeight="1" x14ac:dyDescent="0.25">
      <c r="B453" s="13"/>
      <c r="C453" s="372"/>
      <c r="D453" s="361"/>
      <c r="E453" s="373"/>
      <c r="F453" s="107"/>
      <c r="G453" s="17"/>
    </row>
    <row r="454" spans="2:7" ht="15" customHeight="1" x14ac:dyDescent="0.25">
      <c r="B454" s="13"/>
      <c r="D454" s="362"/>
      <c r="E454" s="362"/>
      <c r="F454" s="150" t="s">
        <v>45</v>
      </c>
      <c r="G454" s="94" t="str">
        <f>IF(SUM(G446,G447,F449,F450,F451,F452,F453)=0,"",SUM(G446,G447,F449,F450,F451,F452,F453))</f>
        <v/>
      </c>
    </row>
    <row r="455" spans="2:7" ht="15" customHeight="1" x14ac:dyDescent="0.25">
      <c r="B455" s="158"/>
      <c r="C455" s="380" t="s">
        <v>46</v>
      </c>
      <c r="D455" s="381"/>
      <c r="E455" s="381"/>
      <c r="F455" s="382"/>
      <c r="G455" s="95"/>
    </row>
    <row r="456" spans="2:7" ht="15" customHeight="1" x14ac:dyDescent="0.25">
      <c r="B456" s="159" t="s">
        <v>47</v>
      </c>
      <c r="C456" s="92"/>
      <c r="F456" s="106"/>
      <c r="G456" s="93"/>
    </row>
    <row r="457" spans="2:7" ht="15" customHeight="1" x14ac:dyDescent="0.25">
      <c r="B457" s="13"/>
      <c r="C457" t="s">
        <v>48</v>
      </c>
      <c r="D457" s="364"/>
      <c r="E457" s="364"/>
      <c r="F457" s="113"/>
      <c r="G457" s="36"/>
    </row>
    <row r="458" spans="2:7" ht="15" customHeight="1" x14ac:dyDescent="0.25">
      <c r="B458" s="13"/>
      <c r="C458" t="s">
        <v>42</v>
      </c>
      <c r="D458" s="364"/>
      <c r="E458" s="364"/>
      <c r="F458" s="113"/>
      <c r="G458" s="17"/>
    </row>
    <row r="459" spans="2:7" ht="15" customHeight="1" x14ac:dyDescent="0.25">
      <c r="B459" s="13"/>
      <c r="C459" s="372"/>
      <c r="D459" s="361"/>
      <c r="E459" s="373"/>
      <c r="F459" s="100"/>
      <c r="G459" s="17"/>
    </row>
    <row r="460" spans="2:7" ht="15" customHeight="1" x14ac:dyDescent="0.25">
      <c r="B460" s="13"/>
      <c r="C460" s="372"/>
      <c r="D460" s="361"/>
      <c r="E460" s="373"/>
      <c r="F460" s="100"/>
      <c r="G460" s="17"/>
    </row>
    <row r="461" spans="2:7" ht="15" customHeight="1" x14ac:dyDescent="0.25">
      <c r="B461" s="13"/>
      <c r="C461" s="372"/>
      <c r="D461" s="361"/>
      <c r="E461" s="373"/>
      <c r="F461" s="100"/>
      <c r="G461" s="17"/>
    </row>
    <row r="462" spans="2:7" ht="15" customHeight="1" x14ac:dyDescent="0.25">
      <c r="B462" s="13"/>
      <c r="C462" s="372"/>
      <c r="D462" s="361"/>
      <c r="E462" s="373"/>
      <c r="F462" s="100"/>
      <c r="G462" s="17"/>
    </row>
    <row r="463" spans="2:7" ht="15" customHeight="1" x14ac:dyDescent="0.25">
      <c r="B463" s="13"/>
      <c r="C463" s="372"/>
      <c r="D463" s="361"/>
      <c r="E463" s="373"/>
      <c r="F463" s="107"/>
      <c r="G463" s="17"/>
    </row>
    <row r="464" spans="2:7" ht="15" customHeight="1" x14ac:dyDescent="0.25">
      <c r="B464" s="13"/>
      <c r="D464" s="362" t="s">
        <v>210</v>
      </c>
      <c r="E464" s="362"/>
      <c r="F464" s="363"/>
      <c r="G464" s="94" t="str">
        <f>IF(SUM(G457,F459,F460,F461,F462,F463)=0,"",SUM(G457,F459,F460,F461,F462,F463))</f>
        <v/>
      </c>
    </row>
    <row r="465" spans="2:7" ht="15" customHeight="1" x14ac:dyDescent="0.25">
      <c r="B465" s="13"/>
      <c r="C465" s="383" t="s">
        <v>209</v>
      </c>
      <c r="D465" s="362"/>
      <c r="E465" s="362"/>
      <c r="F465" s="363"/>
      <c r="G465" s="95"/>
    </row>
    <row r="466" spans="2:7" ht="15" customHeight="1" x14ac:dyDescent="0.25">
      <c r="B466" s="13"/>
      <c r="C466" s="150"/>
      <c r="D466" s="150"/>
      <c r="E466" s="150"/>
      <c r="F466" s="150"/>
      <c r="G466" s="243"/>
    </row>
    <row r="467" spans="2:7" ht="15" customHeight="1" x14ac:dyDescent="0.25">
      <c r="B467" s="13"/>
      <c r="D467" s="357" t="s">
        <v>148</v>
      </c>
      <c r="E467" s="357"/>
      <c r="F467" s="358"/>
      <c r="G467" s="97" t="str">
        <f>IF(SUM(G446,G447,F449,F450,F451,F452,F453,)-SUM(G457,F459,F460,F461,F462,F463)=0,"",(SUM(G446,G447,F449,F450,F451,F452,F453)-SUM(G457,F459,F460,F461,F463,)))</f>
        <v/>
      </c>
    </row>
    <row r="468" spans="2:7" ht="15" customHeight="1" x14ac:dyDescent="0.25">
      <c r="B468" s="13"/>
      <c r="D468" s="357" t="s">
        <v>63</v>
      </c>
      <c r="E468" s="357"/>
      <c r="F468" s="358"/>
      <c r="G468" s="95"/>
    </row>
    <row r="469" spans="2:7" ht="15" customHeight="1" thickBot="1" x14ac:dyDescent="0.3">
      <c r="B469" s="15"/>
      <c r="C469" s="39"/>
      <c r="D469" s="359" t="s">
        <v>64</v>
      </c>
      <c r="E469" s="359"/>
      <c r="F469" s="360"/>
      <c r="G469" s="98" t="str">
        <f>IF(SUM(G446,G447,F449,F450,F451,F452,F453)-SUM(G457,F459,F460,F461,F462,F463)+SUM(G455-G465)+G468=0,"",(SUM(G446,G447,F449,F450,F451,F452,F453)-SUM(G457,F459,F460,F461,F462,F463)+SUM(G455-G465)+G468))</f>
        <v/>
      </c>
    </row>
    <row r="470" spans="2:7" ht="9.75" customHeight="1" x14ac:dyDescent="0.25"/>
    <row r="471" spans="2:7" ht="15" hidden="1" customHeight="1" x14ac:dyDescent="0.25"/>
    <row r="472" spans="2:7" ht="15" hidden="1" customHeight="1" x14ac:dyDescent="0.25"/>
    <row r="473" spans="2:7" ht="15" hidden="1" customHeight="1" x14ac:dyDescent="0.25"/>
    <row r="474" spans="2:7" ht="15" hidden="1" customHeight="1" x14ac:dyDescent="0.25"/>
    <row r="475" spans="2:7" ht="15" hidden="1" customHeight="1" x14ac:dyDescent="0.25"/>
    <row r="476" spans="2:7" ht="15" hidden="1" customHeight="1" x14ac:dyDescent="0.25"/>
    <row r="477" spans="2:7" ht="15" hidden="1" customHeight="1" x14ac:dyDescent="0.25"/>
    <row r="478" spans="2:7" ht="15" hidden="1" customHeight="1" x14ac:dyDescent="0.25"/>
    <row r="479" spans="2:7" ht="15" hidden="1" customHeight="1" x14ac:dyDescent="0.25"/>
  </sheetData>
  <sheetProtection algorithmName="SHA-512" hashValue="i8Umi9ojn24Mf++ShXceUA8MZP7BlAgHFzqzLcdnQ3F43So9NZmxnvIULrMg3pKRJ0r3Jahrz+YrH0IJ25YWoQ==" saltValue="OIy1t3f90ewqtcndqEcE0w==" spinCount="100000" sheet="1" objects="1" scenarios="1" selectLockedCells="1"/>
  <mergeCells count="47">
    <mergeCell ref="C453:E453"/>
    <mergeCell ref="C459:E459"/>
    <mergeCell ref="C460:E460"/>
    <mergeCell ref="C461:E461"/>
    <mergeCell ref="C462:E462"/>
    <mergeCell ref="D454:E454"/>
    <mergeCell ref="D457:E457"/>
    <mergeCell ref="D458:E458"/>
    <mergeCell ref="C455:F455"/>
    <mergeCell ref="C463:E463"/>
    <mergeCell ref="D467:F467"/>
    <mergeCell ref="D468:F468"/>
    <mergeCell ref="D469:F469"/>
    <mergeCell ref="D464:F464"/>
    <mergeCell ref="C465:F465"/>
    <mergeCell ref="C11:E11"/>
    <mergeCell ref="C12:E12"/>
    <mergeCell ref="C13:E13"/>
    <mergeCell ref="C14:E14"/>
    <mergeCell ref="C15:E15"/>
    <mergeCell ref="C449:E449"/>
    <mergeCell ref="C450:E450"/>
    <mergeCell ref="C451:E451"/>
    <mergeCell ref="C452:E452"/>
    <mergeCell ref="D29:F29"/>
    <mergeCell ref="D30:F30"/>
    <mergeCell ref="D31:F31"/>
    <mergeCell ref="C444:E444"/>
    <mergeCell ref="D446:E446"/>
    <mergeCell ref="D447:E447"/>
    <mergeCell ref="C25:E25"/>
    <mergeCell ref="C24:E24"/>
    <mergeCell ref="D26:F26"/>
    <mergeCell ref="C27:F27"/>
    <mergeCell ref="C23:E23"/>
    <mergeCell ref="D16:E16"/>
    <mergeCell ref="D19:E19"/>
    <mergeCell ref="D20:E20"/>
    <mergeCell ref="C22:E22"/>
    <mergeCell ref="C21:E21"/>
    <mergeCell ref="C17:F17"/>
    <mergeCell ref="B2:G2"/>
    <mergeCell ref="C5:D5"/>
    <mergeCell ref="C6:E6"/>
    <mergeCell ref="D8:E8"/>
    <mergeCell ref="D9:E9"/>
    <mergeCell ref="B3:G3"/>
  </mergeCells>
  <dataValidations count="1">
    <dataValidation type="list" allowBlank="1" showInputMessage="1" showErrorMessage="1" prompt="Select currency format" sqref="F6 F6:G6 F444:G444" xr:uid="{00000000-0002-0000-0700-000000000000}">
      <formula1>"€,£,£000"</formula1>
    </dataValidation>
  </dataValidations>
  <pageMargins left="0.7" right="0.7" top="0.75" bottom="0.75" header="0.3" footer="0.3"/>
  <pageSetup paperSize="9" scale="68"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pageSetUpPr fitToPage="1"/>
  </sheetPr>
  <dimension ref="B1:XFD79"/>
  <sheetViews>
    <sheetView showGridLines="0" showRowColHeaders="0" workbookViewId="0">
      <selection activeCell="E5" sqref="E5:F5"/>
    </sheetView>
  </sheetViews>
  <sheetFormatPr defaultColWidth="0" defaultRowHeight="15" zeroHeight="1" x14ac:dyDescent="0.25"/>
  <cols>
    <col min="1" max="1" width="1.85546875" customWidth="1"/>
    <col min="2" max="2" width="18.5703125" customWidth="1"/>
    <col min="3" max="3" width="13.42578125" customWidth="1"/>
    <col min="4" max="4" width="24.7109375" customWidth="1"/>
    <col min="5" max="5" width="11.140625" customWidth="1"/>
    <col min="6" max="6" width="18.7109375" customWidth="1"/>
    <col min="7" max="8" width="21.42578125" customWidth="1"/>
    <col min="9" max="9" width="1.85546875" customWidth="1"/>
    <col min="10" max="1018" width="0" hidden="1" customWidth="1"/>
  </cols>
  <sheetData>
    <row r="1" spans="2:8" ht="9.75" customHeight="1" thickBot="1" x14ac:dyDescent="0.3"/>
    <row r="2" spans="2:8" ht="24" thickBot="1" x14ac:dyDescent="0.4">
      <c r="B2" s="367" t="s">
        <v>84</v>
      </c>
      <c r="C2" s="368"/>
      <c r="D2" s="368"/>
      <c r="E2" s="368"/>
      <c r="F2" s="368"/>
      <c r="G2" s="368"/>
      <c r="H2" s="369"/>
    </row>
    <row r="3" spans="2:8" x14ac:dyDescent="0.25">
      <c r="B3" s="389" t="s">
        <v>160</v>
      </c>
      <c r="C3" s="389"/>
      <c r="D3" s="389"/>
      <c r="E3" s="389"/>
      <c r="F3" s="389"/>
      <c r="G3" s="389"/>
      <c r="H3" s="389"/>
    </row>
    <row r="4" spans="2:8" x14ac:dyDescent="0.25">
      <c r="B4" s="104"/>
      <c r="C4" s="104"/>
      <c r="D4" s="104"/>
      <c r="E4" s="104"/>
      <c r="F4" s="104"/>
      <c r="G4" s="104"/>
      <c r="H4" s="104"/>
    </row>
    <row r="5" spans="2:8" ht="21" customHeight="1" x14ac:dyDescent="0.3">
      <c r="C5" s="370" t="s">
        <v>85</v>
      </c>
      <c r="D5" s="370"/>
      <c r="E5" s="410"/>
      <c r="F5" s="411"/>
    </row>
    <row r="6" spans="2:8" ht="15.75" thickBot="1" x14ac:dyDescent="0.3"/>
    <row r="7" spans="2:8" ht="22.5" customHeight="1" x14ac:dyDescent="0.25">
      <c r="B7" s="86" t="s">
        <v>30</v>
      </c>
      <c r="C7" s="87"/>
      <c r="D7" s="88"/>
      <c r="E7" s="88"/>
      <c r="F7" s="89"/>
      <c r="G7" s="224" t="s">
        <v>31</v>
      </c>
      <c r="H7" s="225" t="s">
        <v>31</v>
      </c>
    </row>
    <row r="8" spans="2:8" ht="17.25" customHeight="1" x14ac:dyDescent="0.25">
      <c r="B8" s="219"/>
      <c r="C8" s="404" t="s">
        <v>223</v>
      </c>
      <c r="D8" s="405"/>
      <c r="E8" s="405"/>
      <c r="F8" s="406"/>
      <c r="G8" s="102"/>
      <c r="H8" s="94" t="str">
        <f>IF('P8'!H21=0,"",'P8'!H21)</f>
        <v/>
      </c>
    </row>
    <row r="9" spans="2:8" ht="15.75" x14ac:dyDescent="0.25">
      <c r="B9" s="153"/>
      <c r="C9" s="110"/>
      <c r="D9" s="111"/>
      <c r="E9" s="111"/>
      <c r="F9" s="112"/>
      <c r="G9" s="106"/>
      <c r="H9" s="17"/>
    </row>
    <row r="10" spans="2:8" x14ac:dyDescent="0.25">
      <c r="B10" s="153"/>
      <c r="C10" s="407" t="s">
        <v>86</v>
      </c>
      <c r="D10" s="364"/>
      <c r="E10" s="364"/>
      <c r="F10" s="365"/>
      <c r="G10" s="113"/>
      <c r="H10" s="17"/>
    </row>
    <row r="11" spans="2:8" x14ac:dyDescent="0.25">
      <c r="B11" s="153"/>
      <c r="G11" s="113"/>
      <c r="H11" s="17"/>
    </row>
    <row r="12" spans="2:8" x14ac:dyDescent="0.25">
      <c r="B12" s="152"/>
      <c r="C12" s="114"/>
      <c r="D12" s="186" t="s">
        <v>225</v>
      </c>
      <c r="E12" s="188" t="str">
        <f>IF('P9'!I26=0,"",'P9'!I26)</f>
        <v/>
      </c>
      <c r="F12" s="187" t="s">
        <v>179</v>
      </c>
      <c r="G12" s="113"/>
      <c r="H12" s="17" t="str">
        <f>IF('P9'!I25=0,"",'P9'!I25)</f>
        <v/>
      </c>
    </row>
    <row r="13" spans="2:8" x14ac:dyDescent="0.25">
      <c r="B13" s="153"/>
      <c r="D13" s="364"/>
      <c r="E13" s="364"/>
      <c r="F13" s="364"/>
      <c r="G13" s="113"/>
      <c r="H13" s="17"/>
    </row>
    <row r="14" spans="2:8" x14ac:dyDescent="0.25">
      <c r="B14" s="152"/>
      <c r="C14" s="114"/>
      <c r="D14" s="186" t="s">
        <v>224</v>
      </c>
      <c r="E14" s="188" t="str">
        <f>IF('P9'!I51=0,"",'P9'!I51)</f>
        <v/>
      </c>
      <c r="F14" s="187" t="s">
        <v>179</v>
      </c>
      <c r="G14" s="113"/>
      <c r="H14" s="17" t="str">
        <f>IF('P9'!I50=0,"",'P9'!I50)</f>
        <v/>
      </c>
    </row>
    <row r="15" spans="2:8" ht="10.5" customHeight="1" x14ac:dyDescent="0.25">
      <c r="B15" s="217"/>
      <c r="C15" s="82"/>
      <c r="D15" s="82"/>
      <c r="E15" s="82"/>
      <c r="F15" s="115"/>
      <c r="G15" s="223"/>
      <c r="H15" s="91"/>
    </row>
    <row r="16" spans="2:8" ht="9.75" customHeight="1" x14ac:dyDescent="0.25">
      <c r="B16" s="390" t="str">
        <f>IF(SUM(B12+B14)=0,"",SUM(B12+B14))</f>
        <v/>
      </c>
      <c r="D16" s="400" t="s">
        <v>222</v>
      </c>
      <c r="E16" s="400"/>
      <c r="F16" s="400"/>
      <c r="G16" s="401"/>
      <c r="H16" s="397" t="str">
        <f>IF(SUM(H10:H14)=0,"",SUM(H10:H14))</f>
        <v/>
      </c>
    </row>
    <row r="17" spans="2:8" ht="7.5" customHeight="1" x14ac:dyDescent="0.25">
      <c r="B17" s="393"/>
      <c r="D17" s="402"/>
      <c r="E17" s="402"/>
      <c r="F17" s="402"/>
      <c r="G17" s="403"/>
      <c r="H17" s="399"/>
    </row>
    <row r="18" spans="2:8" ht="24.75" customHeight="1" x14ac:dyDescent="0.25">
      <c r="B18" s="212"/>
      <c r="C18" s="412" t="s">
        <v>221</v>
      </c>
      <c r="D18" s="413"/>
      <c r="E18" s="413"/>
      <c r="F18" s="413"/>
      <c r="G18" s="189"/>
      <c r="H18" s="116"/>
    </row>
    <row r="19" spans="2:8" ht="7.5" customHeight="1" x14ac:dyDescent="0.25">
      <c r="B19" s="392"/>
      <c r="D19" s="275" t="s">
        <v>87</v>
      </c>
      <c r="E19" s="275"/>
      <c r="F19" s="408"/>
      <c r="G19" s="409"/>
      <c r="H19" s="399"/>
    </row>
    <row r="20" spans="2:8" ht="9.75" customHeight="1" x14ac:dyDescent="0.25">
      <c r="B20" s="392"/>
      <c r="D20" s="275"/>
      <c r="E20" s="275"/>
      <c r="F20" s="408"/>
      <c r="G20" s="409"/>
      <c r="H20" s="399"/>
    </row>
    <row r="21" spans="2:8" ht="7.5" customHeight="1" x14ac:dyDescent="0.25">
      <c r="B21" s="392"/>
      <c r="D21" s="275" t="s">
        <v>88</v>
      </c>
      <c r="E21" s="275"/>
      <c r="F21" s="408"/>
      <c r="G21" s="409"/>
      <c r="H21" s="399"/>
    </row>
    <row r="22" spans="2:8" ht="9.75" customHeight="1" x14ac:dyDescent="0.25">
      <c r="B22" s="392"/>
      <c r="D22" s="275"/>
      <c r="E22" s="275"/>
      <c r="F22" s="408"/>
      <c r="G22" s="409"/>
      <c r="H22" s="399"/>
    </row>
    <row r="23" spans="2:8" ht="7.5" customHeight="1" x14ac:dyDescent="0.25">
      <c r="B23" s="392"/>
      <c r="D23" s="419" t="s">
        <v>89</v>
      </c>
      <c r="E23" s="419"/>
      <c r="F23" s="420"/>
      <c r="G23" s="409"/>
      <c r="H23" s="399"/>
    </row>
    <row r="24" spans="2:8" ht="9.75" customHeight="1" x14ac:dyDescent="0.25">
      <c r="B24" s="392"/>
      <c r="D24" s="419"/>
      <c r="E24" s="419"/>
      <c r="F24" s="420"/>
      <c r="G24" s="409"/>
      <c r="H24" s="399"/>
    </row>
    <row r="25" spans="2:8" ht="7.5" customHeight="1" x14ac:dyDescent="0.25">
      <c r="B25" s="390"/>
      <c r="D25" s="419" t="s">
        <v>218</v>
      </c>
      <c r="E25" s="419"/>
      <c r="F25" s="420"/>
      <c r="G25" s="418"/>
      <c r="H25" s="399"/>
    </row>
    <row r="26" spans="2:8" ht="9.75" customHeight="1" x14ac:dyDescent="0.25">
      <c r="B26" s="390"/>
      <c r="D26" s="419"/>
      <c r="E26" s="419"/>
      <c r="F26" s="420"/>
      <c r="G26" s="418"/>
      <c r="H26" s="399"/>
    </row>
    <row r="27" spans="2:8" ht="7.5" customHeight="1" x14ac:dyDescent="0.25">
      <c r="B27" s="392"/>
      <c r="D27" s="395"/>
      <c r="E27" s="395"/>
      <c r="F27" s="396"/>
      <c r="G27" s="409"/>
      <c r="H27" s="399"/>
    </row>
    <row r="28" spans="2:8" ht="9.75" customHeight="1" x14ac:dyDescent="0.25">
      <c r="B28" s="392"/>
      <c r="D28" s="395"/>
      <c r="E28" s="395"/>
      <c r="F28" s="396"/>
      <c r="G28" s="409"/>
      <c r="H28" s="399"/>
    </row>
    <row r="29" spans="2:8" ht="7.5" customHeight="1" x14ac:dyDescent="0.25">
      <c r="B29" s="392"/>
      <c r="D29" s="395"/>
      <c r="E29" s="395"/>
      <c r="F29" s="396"/>
      <c r="G29" s="409"/>
      <c r="H29" s="399"/>
    </row>
    <row r="30" spans="2:8" ht="9.75" customHeight="1" x14ac:dyDescent="0.25">
      <c r="B30" s="392"/>
      <c r="D30" s="395"/>
      <c r="E30" s="395"/>
      <c r="F30" s="396"/>
      <c r="G30" s="421"/>
      <c r="H30" s="399"/>
    </row>
    <row r="31" spans="2:8" ht="7.5" customHeight="1" x14ac:dyDescent="0.25">
      <c r="B31" s="390" t="str">
        <f>IF(SUM(B19:B30)=0,"",SUM(B19:B30))</f>
        <v/>
      </c>
      <c r="D31" s="400" t="s">
        <v>220</v>
      </c>
      <c r="E31" s="400"/>
      <c r="F31" s="400"/>
      <c r="G31" s="401"/>
      <c r="H31" s="397" t="str">
        <f>IF(SUM(G19:G30)=0,"",SUM(G19:G30))</f>
        <v/>
      </c>
    </row>
    <row r="32" spans="2:8" ht="9.75" customHeight="1" x14ac:dyDescent="0.25">
      <c r="B32" s="390"/>
      <c r="D32" s="400"/>
      <c r="E32" s="400"/>
      <c r="F32" s="400"/>
      <c r="G32" s="401"/>
      <c r="H32" s="398"/>
    </row>
    <row r="33" spans="2:8" x14ac:dyDescent="0.25">
      <c r="B33" s="153"/>
      <c r="C33" s="117"/>
      <c r="D33" s="424"/>
      <c r="E33" s="424"/>
      <c r="F33" s="424"/>
      <c r="G33" s="190"/>
      <c r="H33" s="118"/>
    </row>
    <row r="34" spans="2:8" ht="15" customHeight="1" x14ac:dyDescent="0.25">
      <c r="B34" s="394"/>
      <c r="C34" s="412" t="s">
        <v>219</v>
      </c>
      <c r="D34" s="413"/>
      <c r="E34" s="413"/>
      <c r="F34" s="414"/>
      <c r="G34" s="422"/>
      <c r="H34" s="397"/>
    </row>
    <row r="35" spans="2:8" ht="9.75" customHeight="1" x14ac:dyDescent="0.25">
      <c r="B35" s="390"/>
      <c r="C35" s="415"/>
      <c r="D35" s="416"/>
      <c r="E35" s="416"/>
      <c r="F35" s="417"/>
      <c r="G35" s="418"/>
      <c r="H35" s="399"/>
    </row>
    <row r="36" spans="2:8" ht="7.5" customHeight="1" x14ac:dyDescent="0.25">
      <c r="B36" s="392"/>
      <c r="D36" s="275" t="s">
        <v>217</v>
      </c>
      <c r="E36" s="275"/>
      <c r="F36" s="408"/>
      <c r="G36" s="409"/>
      <c r="H36" s="399"/>
    </row>
    <row r="37" spans="2:8" ht="9.75" customHeight="1" x14ac:dyDescent="0.25">
      <c r="B37" s="392"/>
      <c r="D37" s="275"/>
      <c r="E37" s="275"/>
      <c r="F37" s="408"/>
      <c r="G37" s="409"/>
      <c r="H37" s="399"/>
    </row>
    <row r="38" spans="2:8" ht="7.5" customHeight="1" x14ac:dyDescent="0.25">
      <c r="B38" s="390"/>
      <c r="D38" s="275" t="s">
        <v>218</v>
      </c>
      <c r="E38" s="275"/>
      <c r="F38" s="408"/>
      <c r="G38" s="423"/>
      <c r="H38" s="399"/>
    </row>
    <row r="39" spans="2:8" ht="9.75" customHeight="1" x14ac:dyDescent="0.25">
      <c r="B39" s="390"/>
      <c r="D39" s="275"/>
      <c r="E39" s="275"/>
      <c r="F39" s="408"/>
      <c r="G39" s="423"/>
      <c r="H39" s="399"/>
    </row>
    <row r="40" spans="2:8" ht="7.5" customHeight="1" x14ac:dyDescent="0.25">
      <c r="B40" s="392"/>
      <c r="D40" s="395"/>
      <c r="E40" s="395"/>
      <c r="F40" s="396"/>
      <c r="G40" s="409"/>
      <c r="H40" s="399"/>
    </row>
    <row r="41" spans="2:8" ht="9.75" customHeight="1" x14ac:dyDescent="0.25">
      <c r="B41" s="392"/>
      <c r="D41" s="395"/>
      <c r="E41" s="395"/>
      <c r="F41" s="396"/>
      <c r="G41" s="409"/>
      <c r="H41" s="399"/>
    </row>
    <row r="42" spans="2:8" ht="7.5" customHeight="1" x14ac:dyDescent="0.25">
      <c r="B42" s="392"/>
      <c r="D42" s="395"/>
      <c r="E42" s="395"/>
      <c r="F42" s="396"/>
      <c r="G42" s="409"/>
      <c r="H42" s="399"/>
    </row>
    <row r="43" spans="2:8" ht="9.75" customHeight="1" x14ac:dyDescent="0.25">
      <c r="B43" s="392"/>
      <c r="D43" s="395"/>
      <c r="E43" s="395"/>
      <c r="F43" s="396"/>
      <c r="G43" s="409"/>
      <c r="H43" s="399"/>
    </row>
    <row r="44" spans="2:8" ht="7.5" customHeight="1" x14ac:dyDescent="0.25">
      <c r="B44" s="392"/>
      <c r="D44" s="395"/>
      <c r="E44" s="395"/>
      <c r="F44" s="396"/>
      <c r="G44" s="409"/>
      <c r="H44" s="399"/>
    </row>
    <row r="45" spans="2:8" ht="9.75" customHeight="1" x14ac:dyDescent="0.25">
      <c r="B45" s="392"/>
      <c r="D45" s="395"/>
      <c r="E45" s="395"/>
      <c r="F45" s="396"/>
      <c r="G45" s="409"/>
      <c r="H45" s="399"/>
    </row>
    <row r="46" spans="2:8" ht="7.5" customHeight="1" x14ac:dyDescent="0.25">
      <c r="B46" s="392"/>
      <c r="D46" s="395"/>
      <c r="E46" s="395"/>
      <c r="F46" s="396"/>
      <c r="G46" s="409"/>
      <c r="H46" s="399"/>
    </row>
    <row r="47" spans="2:8" ht="9.75" customHeight="1" x14ac:dyDescent="0.25">
      <c r="B47" s="392"/>
      <c r="D47" s="395"/>
      <c r="E47" s="395"/>
      <c r="F47" s="396"/>
      <c r="G47" s="409"/>
      <c r="H47" s="399"/>
    </row>
    <row r="48" spans="2:8" ht="7.5" customHeight="1" x14ac:dyDescent="0.25">
      <c r="B48" s="392"/>
      <c r="D48" s="395"/>
      <c r="E48" s="395"/>
      <c r="F48" s="396"/>
      <c r="G48" s="409"/>
      <c r="H48" s="399"/>
    </row>
    <row r="49" spans="2:8" ht="9.75" customHeight="1" x14ac:dyDescent="0.25">
      <c r="B49" s="392"/>
      <c r="D49" s="395"/>
      <c r="E49" s="395"/>
      <c r="F49" s="396"/>
      <c r="G49" s="421"/>
      <c r="H49" s="399"/>
    </row>
    <row r="50" spans="2:8" ht="9.75" customHeight="1" x14ac:dyDescent="0.25">
      <c r="B50" s="390" t="str">
        <f>IF(SUM(B36:B49)=0,"",SUM(B36:B49))</f>
        <v/>
      </c>
      <c r="D50" s="431" t="s">
        <v>214</v>
      </c>
      <c r="E50" s="431"/>
      <c r="F50" s="431"/>
      <c r="G50" s="432"/>
      <c r="H50" s="397" t="str">
        <f>IF(SUM(G36:G49)=0,"",SUM(G36:G49))</f>
        <v/>
      </c>
    </row>
    <row r="51" spans="2:8" ht="7.5" customHeight="1" x14ac:dyDescent="0.25">
      <c r="B51" s="390"/>
      <c r="D51" s="431"/>
      <c r="E51" s="431"/>
      <c r="F51" s="431"/>
      <c r="G51" s="432"/>
      <c r="H51" s="398"/>
    </row>
    <row r="52" spans="2:8" ht="17.25" customHeight="1" x14ac:dyDescent="0.25">
      <c r="B52" s="153" t="str">
        <f>IF(SUM(B19+B21+B23+B27+B29)-(B36+B40+B42+B44+B46+B48)=0,"",SUM(B19+B21+B23+B27+B29)-(B36+B40+B42+B44+B46+B48))</f>
        <v/>
      </c>
      <c r="G52" s="119" t="s">
        <v>215</v>
      </c>
      <c r="H52" s="120" t="str">
        <f>IF(SUM(G19+G21+G23+G27+G29)-(G36+G40+G42+G44+G46+G48)=0,"",SUM(G19+G21+G23+G27+G29)-(G36+G40+G42+G44+G46+G48))</f>
        <v/>
      </c>
    </row>
    <row r="53" spans="2:8" ht="7.5" customHeight="1" x14ac:dyDescent="0.25">
      <c r="B53" s="390" t="str">
        <f>IF(SUM(B8+B12+B14+B19+B21+B23+B27+B29)-(B36+B40+B42+B44+B46+B48)=0,"",SUM(B8+B12+B14+B19+B21+B23+B27+B29)-(B36+B40+B42+B44+B46+B48))</f>
        <v/>
      </c>
      <c r="D53" s="364"/>
      <c r="E53" s="364"/>
      <c r="F53" s="364"/>
      <c r="G53" s="431" t="s">
        <v>216</v>
      </c>
      <c r="H53" s="397" t="str">
        <f>IF(SUM('P8'!E8,'P8'!E9,'P8'!E10,'P8'!F8,'P8'!F9,'P8'!F10,'P8'!G8,'P8'!G9,'P8'!G10,'P9'!I9,'P9'!I10,'P9'!I11,'P9'!I12,'P9'!I14,'P9'!I15,'P9'!I16,'P9'!I17,'P9'!I19,'P9'!I20,'P9'!I21,'P9'!I22,'P9'!I23,'P9'!I24,'P9'!I29,'P9'!I30,'P9'!I31,'P9'!I32,'P9'!I34,'P9'!I35,'P9'!I36,'P9'!I37,'P9'!I39,'P9'!I40,'P9'!I41,'P9'!I42,'P9'!I44,'P9'!I45,'P9'!I46,'P9'!I47,'P9'!I48,'P9'!I49,'P7'!G19:G20,'P7'!G21:G22,'P7'!G23:G24,'P7'!G27:G28,'P7'!G29:G30)-SUM('P7'!G36:G37,'P7'!G40:G41,'P7'!G42:G43,'P7'!G44:G45,'P7'!G46:G47,'P7'!G48:G49,'P8'!E13,'P8'!E14,'P8'!E15,'P8'!F13,'P8'!F14,'P8'!F15,'P8'!G13,'P8'!G14,'P8'!G15)=0,"",SUM('P8'!E8,'P8'!E9,'P8'!E10,'P8'!F8,'P8'!F9,'P8'!F10,'P8'!G8,'P8'!G9,'P8'!G10,'P9'!I9,'P9'!I10,'P9'!I11,'P9'!I12,'P9'!I14,'P9'!I15,'P9'!I16,'P9'!I17,'P9'!I19,'P9'!I20,'P9'!I21,'P9'!I22,'P9'!I23,'P9'!I24,'P9'!I29,'P9'!I30,'P9'!I31,'P9'!I32,'P9'!I34,'P9'!I35,'P9'!I36,'P9'!I37,'P9'!I39,'P9'!I40,'P9'!I41,'P9'!I42,'P9'!I44,'P9'!I45,'P9'!I46,'P9'!I47,'P9'!I48,'P9'!I49,'P7'!G19:G20,'P7'!G21:G22,'P7'!G23:G24,'P7'!G27:G28,'P7'!G29:G30)-SUM('P7'!G36:G37,'P7'!G40:G41,'P7'!G42:G43,'P7'!G44:G45,'P7'!G46:G47,'P7'!G48:G49,'P8'!E13,'P8'!E14,'P8'!E15,'P8'!F13,'P8'!F14,'P8'!F15,'P8'!G13,'P8'!G14,'P8'!G15))</f>
        <v/>
      </c>
    </row>
    <row r="54" spans="2:8" ht="9.75" customHeight="1" x14ac:dyDescent="0.25">
      <c r="B54" s="393"/>
      <c r="C54" s="121"/>
      <c r="D54" s="428"/>
      <c r="E54" s="428"/>
      <c r="F54" s="428"/>
      <c r="G54" s="435"/>
      <c r="H54" s="398"/>
    </row>
    <row r="55" spans="2:8" x14ac:dyDescent="0.25">
      <c r="B55" s="394"/>
      <c r="C55" s="412" t="s">
        <v>90</v>
      </c>
      <c r="D55" s="413"/>
      <c r="E55" s="413"/>
      <c r="F55" s="413"/>
      <c r="G55" s="429"/>
      <c r="H55" s="426"/>
    </row>
    <row r="56" spans="2:8" ht="9.75" customHeight="1" x14ac:dyDescent="0.25">
      <c r="B56" s="390"/>
      <c r="C56" s="415"/>
      <c r="D56" s="416"/>
      <c r="E56" s="416"/>
      <c r="F56" s="416"/>
      <c r="G56" s="430"/>
      <c r="H56" s="427"/>
    </row>
    <row r="57" spans="2:8" ht="7.5" customHeight="1" x14ac:dyDescent="0.25">
      <c r="B57" s="390" t="str">
        <f>IF('P3'!G66=0,"",'P3'!G66)</f>
        <v/>
      </c>
      <c r="D57" s="275" t="s">
        <v>213</v>
      </c>
      <c r="E57" s="275"/>
      <c r="F57" s="275"/>
      <c r="G57" s="422"/>
      <c r="H57" s="397" t="str">
        <f>IF('P3'!G67=0,"",'P3'!G67)</f>
        <v/>
      </c>
    </row>
    <row r="58" spans="2:8" ht="7.5" customHeight="1" x14ac:dyDescent="0.25">
      <c r="B58" s="390"/>
      <c r="D58" s="275"/>
      <c r="E58" s="275"/>
      <c r="F58" s="275"/>
      <c r="G58" s="418"/>
      <c r="H58" s="399"/>
    </row>
    <row r="59" spans="2:8" x14ac:dyDescent="0.25">
      <c r="B59" s="153" t="str">
        <f>IF('P4'!G30=0,"",'P4'!G30)</f>
        <v/>
      </c>
      <c r="D59" s="220" t="s">
        <v>202</v>
      </c>
      <c r="E59" s="220"/>
      <c r="F59" s="220"/>
      <c r="G59" s="221"/>
      <c r="H59" s="238" t="str">
        <f>IF('P4'!G31=0,"",'P4'!G31)</f>
        <v/>
      </c>
    </row>
    <row r="60" spans="2:8" x14ac:dyDescent="0.25">
      <c r="B60" s="153" t="str">
        <f>IF('P4'!G468=0,"",'P4'!G468)</f>
        <v/>
      </c>
      <c r="D60" s="220" t="s">
        <v>203</v>
      </c>
      <c r="E60" s="220"/>
      <c r="F60" s="220"/>
      <c r="G60" s="221"/>
      <c r="H60" s="238" t="str">
        <f>IF('P4'!G469=0,"",'P4'!G469)</f>
        <v/>
      </c>
    </row>
    <row r="61" spans="2:8" x14ac:dyDescent="0.25">
      <c r="B61" s="153" t="str">
        <f>IF('P5'!G30=0,"",'P5'!G30)</f>
        <v/>
      </c>
      <c r="D61" s="220" t="s">
        <v>207</v>
      </c>
      <c r="E61" s="220"/>
      <c r="F61" s="220"/>
      <c r="G61" s="221"/>
      <c r="H61" s="238" t="str">
        <f>IF('P5'!G31=0,"",'P5'!G31)</f>
        <v/>
      </c>
    </row>
    <row r="62" spans="2:8" x14ac:dyDescent="0.25">
      <c r="B62" s="153" t="str">
        <f>IF('P5'!G468=0,"",'P5'!G468)</f>
        <v/>
      </c>
      <c r="D62" s="220" t="s">
        <v>204</v>
      </c>
      <c r="E62" s="220"/>
      <c r="F62" s="220"/>
      <c r="G62" s="221"/>
      <c r="H62" s="238" t="str">
        <f>IF('P5'!G469=0,"",'P5'!G469)</f>
        <v/>
      </c>
    </row>
    <row r="63" spans="2:8" x14ac:dyDescent="0.25">
      <c r="B63" s="153" t="str">
        <f>IF('P6'!G30=0,"",'P6'!G30)</f>
        <v/>
      </c>
      <c r="D63" s="220" t="s">
        <v>205</v>
      </c>
      <c r="E63" s="220"/>
      <c r="F63" s="220"/>
      <c r="G63" s="221"/>
      <c r="H63" s="238" t="str">
        <f>IF('P6'!G31=0,"",'P6'!G31)</f>
        <v/>
      </c>
    </row>
    <row r="64" spans="2:8" x14ac:dyDescent="0.25">
      <c r="B64" s="153" t="str">
        <f>IF('P6'!G468=0,"",'P6'!G468)</f>
        <v/>
      </c>
      <c r="D64" s="220" t="s">
        <v>206</v>
      </c>
      <c r="E64" s="220"/>
      <c r="F64" s="220"/>
      <c r="G64" s="221"/>
      <c r="H64" s="238" t="str">
        <f>IF('P6'!G469=0,"",'P6'!G469)</f>
        <v/>
      </c>
    </row>
    <row r="65" spans="2:8 16384:16384" ht="7.5" customHeight="1" x14ac:dyDescent="0.25">
      <c r="B65" s="392"/>
      <c r="D65" s="275" t="s">
        <v>212</v>
      </c>
      <c r="E65" s="275"/>
      <c r="F65" s="275"/>
      <c r="G65" s="409"/>
      <c r="H65" s="399"/>
      <c r="XFD65" s="433">
        <f>SUM(G65)-B65</f>
        <v>0</v>
      </c>
    </row>
    <row r="66" spans="2:8 16384:16384" ht="7.5" customHeight="1" x14ac:dyDescent="0.25">
      <c r="B66" s="392"/>
      <c r="D66" s="275"/>
      <c r="E66" s="275"/>
      <c r="F66" s="275"/>
      <c r="G66" s="409"/>
      <c r="H66" s="399"/>
      <c r="XFD66" s="434"/>
    </row>
    <row r="67" spans="2:8 16384:16384" ht="7.5" customHeight="1" x14ac:dyDescent="0.25">
      <c r="B67" s="392"/>
      <c r="D67" s="395"/>
      <c r="E67" s="395"/>
      <c r="F67" s="396"/>
      <c r="G67" s="409"/>
      <c r="H67" s="399"/>
      <c r="XFD67" s="433">
        <f>SUM(G67)-B67</f>
        <v>0</v>
      </c>
    </row>
    <row r="68" spans="2:8 16384:16384" ht="7.5" customHeight="1" x14ac:dyDescent="0.25">
      <c r="B68" s="392"/>
      <c r="D68" s="395"/>
      <c r="E68" s="395"/>
      <c r="F68" s="396"/>
      <c r="G68" s="409"/>
      <c r="H68" s="399"/>
      <c r="XFD68" s="434"/>
    </row>
    <row r="69" spans="2:8 16384:16384" ht="7.5" customHeight="1" x14ac:dyDescent="0.25">
      <c r="B69" s="392"/>
      <c r="D69" s="395"/>
      <c r="E69" s="395"/>
      <c r="F69" s="396"/>
      <c r="G69" s="409"/>
      <c r="H69" s="399"/>
      <c r="XFD69" s="433">
        <f>SUM(G69)-B69</f>
        <v>0</v>
      </c>
    </row>
    <row r="70" spans="2:8 16384:16384" ht="7.5" customHeight="1" x14ac:dyDescent="0.25">
      <c r="B70" s="392"/>
      <c r="D70" s="395"/>
      <c r="E70" s="395"/>
      <c r="F70" s="396"/>
      <c r="G70" s="409"/>
      <c r="H70" s="399"/>
      <c r="XFD70" s="434"/>
    </row>
    <row r="71" spans="2:8 16384:16384" ht="7.5" customHeight="1" x14ac:dyDescent="0.25">
      <c r="B71" s="392"/>
      <c r="D71" s="395"/>
      <c r="E71" s="395"/>
      <c r="F71" s="396"/>
      <c r="G71" s="409"/>
      <c r="H71" s="399"/>
      <c r="XFD71" s="433">
        <f>SUM(G71)-B71</f>
        <v>0</v>
      </c>
    </row>
    <row r="72" spans="2:8 16384:16384" ht="7.5" customHeight="1" x14ac:dyDescent="0.25">
      <c r="B72" s="392"/>
      <c r="D72" s="395"/>
      <c r="E72" s="395"/>
      <c r="F72" s="396"/>
      <c r="G72" s="409"/>
      <c r="H72" s="399"/>
      <c r="XFD72" s="434"/>
    </row>
    <row r="73" spans="2:8 16384:16384" ht="7.5" customHeight="1" x14ac:dyDescent="0.25">
      <c r="B73" s="392"/>
      <c r="D73" s="395"/>
      <c r="E73" s="395"/>
      <c r="F73" s="396"/>
      <c r="G73" s="409"/>
      <c r="H73" s="399"/>
      <c r="XFD73" s="433">
        <f>SUM(G73)-B73</f>
        <v>0</v>
      </c>
    </row>
    <row r="74" spans="2:8 16384:16384" ht="7.5" customHeight="1" x14ac:dyDescent="0.25">
      <c r="B74" s="392"/>
      <c r="D74" s="395"/>
      <c r="E74" s="395"/>
      <c r="F74" s="396"/>
      <c r="G74" s="409"/>
      <c r="H74" s="399"/>
      <c r="XFD74" s="434"/>
    </row>
    <row r="75" spans="2:8 16384:16384" ht="7.5" customHeight="1" x14ac:dyDescent="0.25">
      <c r="B75" s="392"/>
      <c r="D75" s="395"/>
      <c r="E75" s="395"/>
      <c r="F75" s="396"/>
      <c r="G75" s="409"/>
      <c r="H75" s="399"/>
      <c r="XFD75" s="433">
        <f>SUM(G75)-B75</f>
        <v>0</v>
      </c>
    </row>
    <row r="76" spans="2:8 16384:16384" ht="7.5" customHeight="1" x14ac:dyDescent="0.25">
      <c r="B76" s="392"/>
      <c r="D76" s="395"/>
      <c r="E76" s="395"/>
      <c r="F76" s="396"/>
      <c r="G76" s="421"/>
      <c r="H76" s="398"/>
      <c r="XFD76" s="434"/>
    </row>
    <row r="77" spans="2:8 16384:16384" ht="7.5" customHeight="1" x14ac:dyDescent="0.25">
      <c r="B77" s="390" t="str">
        <f>IF(SUM(B57:B76)=0,"",SUM(B57:B76))</f>
        <v/>
      </c>
      <c r="D77" s="424"/>
      <c r="E77" s="424"/>
      <c r="F77" s="424"/>
      <c r="G77" s="437" t="s">
        <v>193</v>
      </c>
      <c r="H77" s="397" t="str">
        <f>IF(SUM(H57:H64)+SUM(G65:G76)=0,"",SUM(H57:H64)+SUM(G65:G76))</f>
        <v/>
      </c>
      <c r="XFD77" s="433">
        <f>SUM(XFD65)+SUM(XFD67)+SUM(XFD69)+SUM(XFD71)+SUM(XFD73)+SUM(XFD75)</f>
        <v>0</v>
      </c>
    </row>
    <row r="78" spans="2:8 16384:16384" ht="9.75" customHeight="1" thickBot="1" x14ac:dyDescent="0.3">
      <c r="B78" s="391"/>
      <c r="C78" s="39"/>
      <c r="D78" s="425"/>
      <c r="E78" s="425"/>
      <c r="F78" s="425"/>
      <c r="G78" s="438"/>
      <c r="H78" s="436"/>
      <c r="XFD78" s="434"/>
    </row>
    <row r="79" spans="2:8 16384:16384" ht="9.75" customHeight="1" x14ac:dyDescent="0.25"/>
  </sheetData>
  <sheetProtection algorithmName="SHA-512" hashValue="xmNaAnl4mZHMEQ8EJQcmLj3bui/EPPc/w73Hqn5vBbSXsdM9qYJrmsrXxZfItyIAnntvoHimw2liN2gCg8M/fw==" saltValue="GhbhttJeNGDBm+iGzD88LQ==" spinCount="100000" sheet="1" objects="1" scenarios="1" selectLockedCells="1"/>
  <mergeCells count="123">
    <mergeCell ref="XFD77:XFD78"/>
    <mergeCell ref="H67:H68"/>
    <mergeCell ref="H69:H70"/>
    <mergeCell ref="H71:H72"/>
    <mergeCell ref="H73:H74"/>
    <mergeCell ref="H75:H76"/>
    <mergeCell ref="G75:G76"/>
    <mergeCell ref="G73:G74"/>
    <mergeCell ref="G71:G72"/>
    <mergeCell ref="G69:G70"/>
    <mergeCell ref="G67:G68"/>
    <mergeCell ref="H77:H78"/>
    <mergeCell ref="G77:G78"/>
    <mergeCell ref="D42:F43"/>
    <mergeCell ref="G42:G43"/>
    <mergeCell ref="D50:G51"/>
    <mergeCell ref="XFD65:XFD66"/>
    <mergeCell ref="XFD67:XFD68"/>
    <mergeCell ref="XFD69:XFD70"/>
    <mergeCell ref="XFD71:XFD72"/>
    <mergeCell ref="XFD73:XFD74"/>
    <mergeCell ref="XFD75:XFD76"/>
    <mergeCell ref="G57:G58"/>
    <mergeCell ref="H57:H58"/>
    <mergeCell ref="G65:G66"/>
    <mergeCell ref="H65:H66"/>
    <mergeCell ref="H50:H51"/>
    <mergeCell ref="D44:F45"/>
    <mergeCell ref="G44:G45"/>
    <mergeCell ref="H44:H45"/>
    <mergeCell ref="H53:H54"/>
    <mergeCell ref="G53:G54"/>
    <mergeCell ref="D48:F49"/>
    <mergeCell ref="G48:G49"/>
    <mergeCell ref="H48:H49"/>
    <mergeCell ref="H46:H47"/>
    <mergeCell ref="G46:G47"/>
    <mergeCell ref="H40:H41"/>
    <mergeCell ref="D38:F39"/>
    <mergeCell ref="G38:G39"/>
    <mergeCell ref="H38:H39"/>
    <mergeCell ref="D31:G32"/>
    <mergeCell ref="D36:F37"/>
    <mergeCell ref="D33:F33"/>
    <mergeCell ref="D77:F77"/>
    <mergeCell ref="D78:F78"/>
    <mergeCell ref="H55:H56"/>
    <mergeCell ref="D54:F54"/>
    <mergeCell ref="C55:F56"/>
    <mergeCell ref="D57:F58"/>
    <mergeCell ref="D67:F68"/>
    <mergeCell ref="D69:F70"/>
    <mergeCell ref="D71:F72"/>
    <mergeCell ref="D73:F74"/>
    <mergeCell ref="G55:G56"/>
    <mergeCell ref="D65:F66"/>
    <mergeCell ref="D53:F53"/>
    <mergeCell ref="D46:F47"/>
    <mergeCell ref="G40:G41"/>
    <mergeCell ref="H42:H43"/>
    <mergeCell ref="D40:F41"/>
    <mergeCell ref="B38:B39"/>
    <mergeCell ref="B40:B41"/>
    <mergeCell ref="B42:B43"/>
    <mergeCell ref="B44:B45"/>
    <mergeCell ref="B46:B47"/>
    <mergeCell ref="B48:B49"/>
    <mergeCell ref="H19:H20"/>
    <mergeCell ref="H23:H24"/>
    <mergeCell ref="H25:H26"/>
    <mergeCell ref="H27:H28"/>
    <mergeCell ref="H29:H30"/>
    <mergeCell ref="H36:H37"/>
    <mergeCell ref="C34:F35"/>
    <mergeCell ref="G36:G37"/>
    <mergeCell ref="G23:G24"/>
    <mergeCell ref="G25:G26"/>
    <mergeCell ref="D23:F24"/>
    <mergeCell ref="D25:F26"/>
    <mergeCell ref="G27:G28"/>
    <mergeCell ref="D29:F30"/>
    <mergeCell ref="G29:G30"/>
    <mergeCell ref="D27:F28"/>
    <mergeCell ref="G34:G35"/>
    <mergeCell ref="H34:H35"/>
    <mergeCell ref="D16:G17"/>
    <mergeCell ref="B2:H2"/>
    <mergeCell ref="C5:D5"/>
    <mergeCell ref="D13:F13"/>
    <mergeCell ref="C8:F8"/>
    <mergeCell ref="C10:F10"/>
    <mergeCell ref="D21:F22"/>
    <mergeCell ref="G21:G22"/>
    <mergeCell ref="H16:H17"/>
    <mergeCell ref="B16:B17"/>
    <mergeCell ref="E5:F5"/>
    <mergeCell ref="G19:G20"/>
    <mergeCell ref="D19:F20"/>
    <mergeCell ref="C18:F18"/>
    <mergeCell ref="B77:B78"/>
    <mergeCell ref="B3:H3"/>
    <mergeCell ref="B67:B68"/>
    <mergeCell ref="B69:B70"/>
    <mergeCell ref="B71:B72"/>
    <mergeCell ref="B73:B74"/>
    <mergeCell ref="B75:B76"/>
    <mergeCell ref="B50:B51"/>
    <mergeCell ref="B53:B54"/>
    <mergeCell ref="B57:B58"/>
    <mergeCell ref="B55:B56"/>
    <mergeCell ref="B65:B66"/>
    <mergeCell ref="D75:F76"/>
    <mergeCell ref="B19:B20"/>
    <mergeCell ref="B21:B22"/>
    <mergeCell ref="B23:B24"/>
    <mergeCell ref="B25:B26"/>
    <mergeCell ref="B27:B28"/>
    <mergeCell ref="B29:B30"/>
    <mergeCell ref="B31:B32"/>
    <mergeCell ref="B34:B35"/>
    <mergeCell ref="B36:B37"/>
    <mergeCell ref="H31:H32"/>
    <mergeCell ref="H21:H22"/>
  </mergeCells>
  <dataValidations count="1">
    <dataValidation type="list" allowBlank="1" showInputMessage="1" showErrorMessage="1" prompt="Select currency format" sqref="G7 H7" xr:uid="{00000000-0002-0000-0800-000000000000}">
      <formula1>"€,£,£000"</formula1>
    </dataValidation>
  </dataValidations>
  <pageMargins left="0.7" right="0.7" top="0.75" bottom="0.75" header="0.3" footer="0.3"/>
  <pageSetup paperSize="9" scale="6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P1</vt:lpstr>
      <vt:lpstr>P1A</vt:lpstr>
      <vt:lpstr>P2</vt:lpstr>
      <vt:lpstr>P2A</vt:lpstr>
      <vt:lpstr>P3</vt:lpstr>
      <vt:lpstr>P4</vt:lpstr>
      <vt:lpstr>P5</vt:lpstr>
      <vt:lpstr>P6</vt:lpstr>
      <vt:lpstr>P7</vt:lpstr>
      <vt:lpstr>P8</vt:lpstr>
      <vt:lpstr>P9</vt:lpstr>
      <vt:lpstr>P10</vt:lpstr>
      <vt:lpstr> P10A Incorporated Bodies Only</vt:lpstr>
      <vt:lpstr>P11</vt:lpstr>
      <vt:lpstr>P12</vt:lpstr>
      <vt:lpstr>P13</vt:lpstr>
      <vt:lpstr>Guidance</vt:lpstr>
    </vt:vector>
  </TitlesOfParts>
  <Company>Labour Relations Agency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Barry Leonard</dc:creator>
  <cp:lastModifiedBy>Barry Leonard</cp:lastModifiedBy>
  <cp:lastPrinted>2021-08-18T07:23:21Z</cp:lastPrinted>
  <dcterms:created xsi:type="dcterms:W3CDTF">2021-04-19T15:31:34Z</dcterms:created>
  <dcterms:modified xsi:type="dcterms:W3CDTF">2023-09-19T10:11:29Z</dcterms:modified>
</cp:coreProperties>
</file>